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6680" yWindow="105" windowWidth="14805" windowHeight="8010"/>
  </bookViews>
  <sheets>
    <sheet name="Лист2" sheetId="2" r:id="rId1"/>
  </sheets>
  <definedNames>
    <definedName name="_xlnm.Print_Area" localSheetId="0">Лист2!$A$1:$F$84</definedName>
  </definedNames>
  <calcPr calcId="152511"/>
</workbook>
</file>

<file path=xl/calcChain.xml><?xml version="1.0" encoding="utf-8"?>
<calcChain xmlns="http://schemas.openxmlformats.org/spreadsheetml/2006/main">
  <c r="H65" i="2" l="1"/>
  <c r="H15" i="2" l="1"/>
  <c r="F15" i="2"/>
  <c r="I15" i="2" s="1"/>
  <c r="H70" i="2" l="1"/>
  <c r="F21" i="2" l="1"/>
  <c r="I21" i="2" s="1"/>
  <c r="H21" i="2"/>
  <c r="I34" i="2" l="1"/>
  <c r="H69" i="2"/>
  <c r="I51" i="2"/>
  <c r="H51" i="2"/>
  <c r="H35" i="2" l="1"/>
  <c r="H33" i="2"/>
  <c r="H32" i="2"/>
  <c r="I35" i="2"/>
  <c r="I33" i="2"/>
  <c r="I32" i="2"/>
  <c r="H79" i="2" l="1"/>
  <c r="H78" i="2"/>
  <c r="H77" i="2"/>
  <c r="H76" i="2"/>
  <c r="H73" i="2"/>
  <c r="H72" i="2"/>
  <c r="H71" i="2"/>
  <c r="H68" i="2"/>
  <c r="H67" i="2"/>
  <c r="H66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0" i="2"/>
  <c r="H49" i="2"/>
  <c r="H48" i="2"/>
  <c r="H47" i="2"/>
  <c r="H46" i="2"/>
  <c r="H45" i="2"/>
  <c r="H37" i="2"/>
  <c r="H30" i="2"/>
  <c r="H29" i="2"/>
  <c r="H28" i="2"/>
  <c r="H27" i="2"/>
  <c r="H25" i="2"/>
  <c r="H23" i="2"/>
  <c r="H22" i="2"/>
  <c r="H20" i="2"/>
  <c r="H19" i="2"/>
  <c r="H18" i="2"/>
  <c r="H17" i="2"/>
  <c r="H16" i="2"/>
  <c r="H14" i="2"/>
  <c r="H13" i="2"/>
  <c r="H12" i="2"/>
  <c r="H11" i="2"/>
  <c r="H10" i="2"/>
  <c r="H9" i="2"/>
  <c r="H8" i="2"/>
  <c r="H7" i="2"/>
  <c r="H6" i="2"/>
  <c r="H5" i="2"/>
  <c r="I79" i="2" l="1"/>
  <c r="I78" i="2"/>
  <c r="I77" i="2"/>
  <c r="I76" i="2"/>
  <c r="I73" i="2"/>
  <c r="I72" i="2"/>
  <c r="I71" i="2"/>
  <c r="I68" i="2"/>
  <c r="I67" i="2"/>
  <c r="I66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0" i="2"/>
  <c r="I49" i="2"/>
  <c r="I48" i="2"/>
  <c r="I47" i="2"/>
  <c r="I46" i="2"/>
  <c r="I45" i="2"/>
  <c r="I43" i="2"/>
  <c r="I37" i="2"/>
  <c r="I30" i="2"/>
  <c r="I29" i="2"/>
  <c r="I28" i="2"/>
  <c r="I27" i="2"/>
  <c r="I26" i="2"/>
  <c r="I8" i="2"/>
  <c r="I7" i="2"/>
  <c r="I6" i="2"/>
  <c r="I5" i="2"/>
  <c r="H38" i="2" l="1"/>
  <c r="I38" i="2"/>
  <c r="H39" i="2"/>
  <c r="I39" i="2"/>
  <c r="H40" i="2"/>
  <c r="I40" i="2"/>
  <c r="H41" i="2"/>
  <c r="I41" i="2"/>
  <c r="H75" i="2"/>
  <c r="I75" i="2"/>
  <c r="F16" i="2" l="1"/>
  <c r="I16" i="2" s="1"/>
  <c r="F25" i="2" l="1"/>
  <c r="I25" i="2" s="1"/>
  <c r="F23" i="2"/>
  <c r="I23" i="2" s="1"/>
  <c r="F22" i="2"/>
  <c r="I22" i="2" s="1"/>
  <c r="F20" i="2"/>
  <c r="I20" i="2" s="1"/>
  <c r="F19" i="2"/>
  <c r="I19" i="2" s="1"/>
  <c r="F18" i="2"/>
  <c r="I18" i="2" s="1"/>
  <c r="F17" i="2"/>
  <c r="I17" i="2" s="1"/>
  <c r="F14" i="2"/>
  <c r="I14" i="2" s="1"/>
  <c r="F13" i="2"/>
  <c r="I13" i="2" s="1"/>
  <c r="F12" i="2"/>
  <c r="I12" i="2" s="1"/>
  <c r="F11" i="2"/>
  <c r="I11" i="2" s="1"/>
  <c r="F10" i="2"/>
  <c r="I10" i="2" s="1"/>
  <c r="F9" i="2"/>
  <c r="I9" i="2" s="1"/>
</calcChain>
</file>

<file path=xl/sharedStrings.xml><?xml version="1.0" encoding="utf-8"?>
<sst xmlns="http://schemas.openxmlformats.org/spreadsheetml/2006/main" count="196" uniqueCount="148">
  <si>
    <t>41см</t>
  </si>
  <si>
    <t>Рукавицы спилковые</t>
  </si>
  <si>
    <t>Наколенник спилковый</t>
  </si>
  <si>
    <t>Наколенник кожаный</t>
  </si>
  <si>
    <t>Летний</t>
  </si>
  <si>
    <t>Зимний</t>
  </si>
  <si>
    <t>Наименование</t>
  </si>
  <si>
    <t>Информация</t>
  </si>
  <si>
    <t>Артикул</t>
  </si>
  <si>
    <t>Стоимость</t>
  </si>
  <si>
    <t>Комбинезон Пескоструйщика (молескин+спилок)</t>
  </si>
  <si>
    <t>Костюм для работы с болгаркой "Акан" (Полукомбинезон)</t>
  </si>
  <si>
    <t>Костюм для работы с болгаркой "Акан" (Брюки)</t>
  </si>
  <si>
    <t>арт. 0161,0162</t>
  </si>
  <si>
    <t>арт. 0111</t>
  </si>
  <si>
    <t>арт. 0203,0213</t>
  </si>
  <si>
    <t>арт. 0206,0216</t>
  </si>
  <si>
    <t>-</t>
  </si>
  <si>
    <t>арт. 0171,0172</t>
  </si>
  <si>
    <t>двойной по ГОСТ</t>
  </si>
  <si>
    <t>Костюмы для защиты от повышенных температур</t>
  </si>
  <si>
    <t>арт. 0181,0182</t>
  </si>
  <si>
    <t>арт. 0183,0184</t>
  </si>
  <si>
    <t>арт. 0187,0188</t>
  </si>
  <si>
    <t>арт. 0185,0186</t>
  </si>
  <si>
    <t>Костюм для защиты от сырой нефти с антистатической нитью</t>
  </si>
  <si>
    <t>Костюм нефтяника "Нефан-1" (брюки)</t>
  </si>
  <si>
    <t>Костюм нефтяника "Нефан-2" (полукомбинезон)</t>
  </si>
  <si>
    <t>Дополнительная защита к костюмам</t>
  </si>
  <si>
    <t>Полукомбинезон к костюмам серии Макс</t>
  </si>
  <si>
    <t>Подшлемник из ткани Аргос силиконизированный</t>
  </si>
  <si>
    <t xml:space="preserve">Подшлемник спилковый </t>
  </si>
  <si>
    <t>Капюшон к костюмам</t>
  </si>
  <si>
    <t>Фартук кожаный</t>
  </si>
  <si>
    <t>Фартук из огнестойкой ткани Аргос 500</t>
  </si>
  <si>
    <t>Фартук суконный</t>
  </si>
  <si>
    <t>Утеплитель съемный стандартный</t>
  </si>
  <si>
    <t>Утеплитель съемный Меховой</t>
  </si>
  <si>
    <t>Нарукавники из ткани 100% ХБ Аргос 500 зеленые</t>
  </si>
  <si>
    <t>Нарукавники из ткани 100% ХБ Аргос 450 синие</t>
  </si>
  <si>
    <t>Нарукавники спилковые локтевые</t>
  </si>
  <si>
    <t>Нарукавники спилковые плечевые</t>
  </si>
  <si>
    <t>Защита рук</t>
  </si>
  <si>
    <t>Костюмы для сварщиков</t>
  </si>
  <si>
    <t>Краги спилковые двупалые</t>
  </si>
  <si>
    <t>Вачеги суконные со спилком</t>
  </si>
  <si>
    <t>Рукавицы хб со спилковым наладонникм</t>
  </si>
  <si>
    <t>№ п/п</t>
  </si>
  <si>
    <t xml:space="preserve">Костюм суконный "Магма" тип А </t>
  </si>
  <si>
    <t>Костюм суконный "Магма" тип В (двойное усиление)</t>
  </si>
  <si>
    <t>Костюм от повыш. Температур "Лава" ткань Молескин 285гр/м.кв.</t>
  </si>
  <si>
    <t>Мех п/ш</t>
  </si>
  <si>
    <t>Костюм суконный "Магма" тип Г (спилковые накладки)</t>
  </si>
  <si>
    <t>Костюм суконный "Магма" тип Б (усиленю наколенник и налокотник)</t>
  </si>
  <si>
    <t>Стирка</t>
  </si>
  <si>
    <t>+</t>
  </si>
  <si>
    <t>Подшлемник из Велюра (мягк. Спилок толщ 1.2-1.4мм)</t>
  </si>
  <si>
    <t>2 кл</t>
  </si>
  <si>
    <t>Костюм нефтяника "Нефан-3" (полиамид)</t>
  </si>
  <si>
    <t>Фартук спилковый с нагрудным карманом</t>
  </si>
  <si>
    <t>Костюм сварщика цельноспилковый "Этна" (Велюр)</t>
  </si>
  <si>
    <t>2 кл 0,9-1,2 мм</t>
  </si>
  <si>
    <t>Костюм сварщика цельноспилковый "Этна" (Кожа)</t>
  </si>
  <si>
    <t>ликвидация ост.</t>
  </si>
  <si>
    <t>Костюм сварщика комбинированный (брезент+спилок)тип 2,3/1,9</t>
  </si>
  <si>
    <t>Костюм сварщика цельноспилковый "Этна" (Спилок)</t>
  </si>
  <si>
    <t>70% арамид, 30% панокс, 3 кл</t>
  </si>
  <si>
    <t>арт. 0123,0124</t>
  </si>
  <si>
    <t>Костюм суконный "Магма" (накладки Арамид)</t>
  </si>
  <si>
    <t>сукно+арамид</t>
  </si>
  <si>
    <t>металлург, двойной</t>
  </si>
  <si>
    <t>арт.0189,0190</t>
  </si>
  <si>
    <t>арт. 0321,0322</t>
  </si>
  <si>
    <t>арт. 0311,0312</t>
  </si>
  <si>
    <t>арт. 0301,0302</t>
  </si>
  <si>
    <t>Фартук из огнестойкой ткани Аргос 450</t>
  </si>
  <si>
    <t>Подшлемник из ткани Джуос 350гр</t>
  </si>
  <si>
    <t>Подшлемник из ткани Аргос 450гр</t>
  </si>
  <si>
    <r>
      <t xml:space="preserve">Цены оптовые, указаны с НДС 20% при самовывозе со склада г. Иваново, указаны из расчета на размеры до 60/3 включительно. Принимаем заказы по вашим Т/З. До терминала ТК "Деловые Линии" доставляем за свой счет. Наценка за нестандартные размеры: от 60/5 включительно +10%, 64 размер +20%, от 68 размера +50-100%. Отдельно куртка и брюки считают по формуле: "цена"/2+25%(куртка), Цена/2+15%(брюки). </t>
    </r>
    <r>
      <rPr>
        <b/>
        <sz val="12"/>
        <color theme="1"/>
        <rFont val="Times New Roman"/>
        <family val="1"/>
        <charset val="204"/>
      </rPr>
      <t>Все костюмы можно сделать в зимнем варианте(подстегивается съемный утеплитель, цена в прайсе)</t>
    </r>
  </si>
  <si>
    <t>арт. 0101,0102</t>
  </si>
  <si>
    <t>Костюм сварщика Фогу-3 (ХБ+Арамидные накладки,смещ. Застежка)</t>
  </si>
  <si>
    <t>Комбинезон Пескоструйщика (Джуос 350гр ОП+спилок)</t>
  </si>
  <si>
    <t>при объеме</t>
  </si>
  <si>
    <t>Логотип термопечать/термоперенос на спинке куртки</t>
  </si>
  <si>
    <t>Фартук из огнестойкой ткани Аргос 530СП (синий/зеленый)</t>
  </si>
  <si>
    <t>Фартук из арамидной ткани с Силиконизацией (зеленый)</t>
  </si>
  <si>
    <t>105см*67см</t>
  </si>
  <si>
    <t>Силиконизация</t>
  </si>
  <si>
    <t xml:space="preserve">Костюм сварщика "Фогу" комбинированый ХБ Аргос 100% + спилок </t>
  </si>
  <si>
    <t>630гр+спилок 1,3мм</t>
  </si>
  <si>
    <r>
      <t>Костюм сварщика Армакс-1 СП ткань "Аргос СП" 530 гр.</t>
    </r>
    <r>
      <rPr>
        <b/>
        <sz val="12"/>
        <color theme="1"/>
        <rFont val="Times New Roman"/>
        <family val="1"/>
        <charset val="204"/>
      </rPr>
      <t>синий</t>
    </r>
  </si>
  <si>
    <r>
      <t xml:space="preserve">Костюм сварщика АрМакс-1 СП ткань "Аргос СП" 530 гр. </t>
    </r>
    <r>
      <rPr>
        <b/>
        <sz val="12"/>
        <color theme="1"/>
        <rFont val="Times New Roman"/>
        <family val="1"/>
        <charset val="204"/>
      </rPr>
      <t>зеленый</t>
    </r>
  </si>
  <si>
    <r>
      <t xml:space="preserve">Костюм сварщика АрМакс-3 (100% ХБ) </t>
    </r>
    <r>
      <rPr>
        <b/>
        <sz val="12"/>
        <color theme="1"/>
        <rFont val="Times New Roman"/>
        <family val="1"/>
        <charset val="204"/>
      </rPr>
      <t>синий+ красный</t>
    </r>
  </si>
  <si>
    <t>Лето</t>
  </si>
  <si>
    <t>Зима</t>
  </si>
  <si>
    <t>Розница+20%</t>
  </si>
  <si>
    <t>арт.0207,0217</t>
  </si>
  <si>
    <t>Снят с производства</t>
  </si>
  <si>
    <t>арт. 0121,0122</t>
  </si>
  <si>
    <t>арт. 0151,0152</t>
  </si>
  <si>
    <t>арт 0155,0156</t>
  </si>
  <si>
    <t>от 1200</t>
  </si>
  <si>
    <r>
      <t xml:space="preserve">Костюм сварщика СварМакс-3 </t>
    </r>
    <r>
      <rPr>
        <sz val="12"/>
        <color theme="1"/>
        <rFont val="Times New Roman"/>
        <family val="1"/>
        <charset val="204"/>
      </rPr>
      <t>(только хим чистка/сухая чистка)</t>
    </r>
  </si>
  <si>
    <t>ОПЗ и МВ, Утепленные куртки и жилеты</t>
  </si>
  <si>
    <t>Костюм для защиты от ОПЗ и МВ рабочий Эконом</t>
  </si>
  <si>
    <t>Жилет утепленный</t>
  </si>
  <si>
    <t>2 кл. пояс</t>
  </si>
  <si>
    <t>Костюм для защиты от ОПЗ и МВ рабочий "Нефан-1"</t>
  </si>
  <si>
    <t>арт. 0305</t>
  </si>
  <si>
    <t>Куртка утепленная с капюшоном "Нефан-1"</t>
  </si>
  <si>
    <t>арт. 0304</t>
  </si>
  <si>
    <t>арт. 0161</t>
  </si>
  <si>
    <t>арт. 0204</t>
  </si>
  <si>
    <t>арт. 0207</t>
  </si>
  <si>
    <t>арт. 0121</t>
  </si>
  <si>
    <t>Нарукавники из ткани 100% ХБ Аргос 530 СП синие</t>
  </si>
  <si>
    <t>Нарукавники кожаные плечевые</t>
  </si>
  <si>
    <t>арт. 0151</t>
  </si>
  <si>
    <t>2 кл 1,2-1,4мм</t>
  </si>
  <si>
    <t>2 кл 1,4-2,0мм</t>
  </si>
  <si>
    <t>2,3 кл</t>
  </si>
  <si>
    <t>3 кл</t>
  </si>
  <si>
    <t xml:space="preserve">3 кл </t>
  </si>
  <si>
    <t xml:space="preserve">2,3кл </t>
  </si>
  <si>
    <t>1 кл</t>
  </si>
  <si>
    <t>Подшлемник Арамидный 70% арамид, 30% панокс</t>
  </si>
  <si>
    <t>Наруканики плечевые арамидные 70% арамид, 30% панокс</t>
  </si>
  <si>
    <t>арт. 0207,0217</t>
  </si>
  <si>
    <t>арт. 0315</t>
  </si>
  <si>
    <t>Костюм для защиты от ОПЗ и МВ, МВО утепленный "Нефан-2"</t>
  </si>
  <si>
    <t>2 кл. Пояс</t>
  </si>
  <si>
    <t xml:space="preserve"> Притачной    (2,3кл. Пояс)</t>
  </si>
  <si>
    <t>Смещ. Заст. 3 кл</t>
  </si>
  <si>
    <r>
      <t xml:space="preserve">Костюм сварщика АрМакс-3 СП (ХБ+силик. Накл. </t>
    </r>
    <r>
      <rPr>
        <b/>
        <sz val="12"/>
        <color theme="1"/>
        <rFont val="Times New Roman"/>
        <family val="1"/>
        <charset val="204"/>
      </rPr>
      <t>Синий)</t>
    </r>
  </si>
  <si>
    <r>
      <t xml:space="preserve">Костюм сварщика АрМакс-3 СП (ХБ+силик. Накл. </t>
    </r>
    <r>
      <rPr>
        <b/>
        <sz val="12"/>
        <color theme="1"/>
        <rFont val="Times New Roman"/>
        <family val="1"/>
        <charset val="204"/>
      </rPr>
      <t>Зеленый)</t>
    </r>
  </si>
  <si>
    <t>Арамидный костюм сварщика Тоба-1</t>
  </si>
  <si>
    <t>Наруканики локтевые арамидные 70% арамид, 30% панокс</t>
  </si>
  <si>
    <t>Плотность 500гр (Бязь+спанбонд+синтепон 2 сл)</t>
  </si>
  <si>
    <t>Плотность 600-700гр (Бязь+спанбонд+синтепон 3 сл)</t>
  </si>
  <si>
    <t xml:space="preserve">Костюм сварщика "Фогу" со смещ. Застежкой ХБ Аргос 100% + спилок </t>
  </si>
  <si>
    <t>Смещ. Заст. 2,3 кл</t>
  </si>
  <si>
    <r>
      <t xml:space="preserve"> </t>
    </r>
    <r>
      <rPr>
        <b/>
        <sz val="14"/>
        <color theme="1"/>
        <rFont val="Times New Roman"/>
        <family val="1"/>
        <charset val="204"/>
      </rPr>
      <t xml:space="preserve">Оптовый прайс-лист(при заказе от 300т.р.) 
ООО «ПО «Ивспецпошив» на </t>
    </r>
    <r>
      <rPr>
        <b/>
        <i/>
        <sz val="14"/>
        <color theme="1"/>
        <rFont val="Times New Roman"/>
        <family val="1"/>
        <charset val="204"/>
      </rPr>
      <t>01.04.2026</t>
    </r>
    <r>
      <rPr>
        <b/>
        <sz val="14"/>
        <color theme="1"/>
        <rFont val="Times New Roman"/>
        <family val="1"/>
        <charset val="204"/>
      </rPr>
      <t xml:space="preserve"> г.
Адрес: г.Иваново,ул. Некрасова, д. 100, оф. 5
тел/ф</t>
    </r>
    <r>
      <rPr>
        <sz val="14"/>
        <color theme="1"/>
        <rFont val="Times New Roman"/>
        <family val="1"/>
        <charset val="204"/>
      </rPr>
      <t>.(4932)23-88-49, сот.27-87-65,21-53-73</t>
    </r>
    <r>
      <rPr>
        <b/>
        <sz val="14"/>
        <color theme="1"/>
        <rFont val="Times New Roman"/>
        <family val="1"/>
        <charset val="204"/>
      </rPr>
      <t>,</t>
    </r>
    <r>
      <rPr>
        <sz val="14"/>
        <color theme="1"/>
        <rFont val="Times New Roman"/>
        <family val="1"/>
        <charset val="204"/>
      </rPr>
      <t xml:space="preserve">22-23-70,  </t>
    </r>
    <r>
      <rPr>
        <b/>
        <sz val="14"/>
        <color theme="1"/>
        <rFont val="Times New Roman"/>
        <family val="1"/>
        <charset val="204"/>
      </rPr>
      <t>8-800-350-56-37
сайт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http://www.ivspecposhiv.ru</t>
    </r>
    <r>
      <rPr>
        <sz val="14"/>
        <color theme="1"/>
        <rFont val="Times New Roman"/>
        <family val="1"/>
        <charset val="204"/>
      </rPr>
      <t xml:space="preserve">, </t>
    </r>
    <r>
      <rPr>
        <b/>
        <sz val="14"/>
        <color theme="1"/>
        <rFont val="Times New Roman"/>
        <family val="1"/>
        <charset val="204"/>
      </rPr>
      <t>e-mai</t>
    </r>
    <r>
      <rPr>
        <sz val="14"/>
        <color theme="1"/>
        <rFont val="Times New Roman"/>
        <family val="1"/>
        <charset val="204"/>
      </rPr>
      <t xml:space="preserve">l: iskraa67@gmail.com ivspecposhiv@mail.ru veras2006@rambler.ru
</t>
    </r>
  </si>
  <si>
    <t>Полу-Комбинезон рабочий</t>
  </si>
  <si>
    <t>Фартук спилковый/лицевой спилок</t>
  </si>
  <si>
    <t>Утеплитель съемный 3,4 и особый кл. пояс (+ капюшон к костюмам)</t>
  </si>
  <si>
    <t>45см</t>
  </si>
  <si>
    <t>80см</t>
  </si>
  <si>
    <t>Рукавицы утепленный с брез. Наладонником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</si>
</sst>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20" xfId="0" applyFont="1" applyBorder="1"/>
    <xf numFmtId="0" fontId="4" fillId="0" borderId="16" xfId="0" applyNumberFormat="1" applyFont="1" applyBorder="1" applyAlignment="1">
      <alignment horizontal="right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/>
    <xf numFmtId="0" fontId="4" fillId="0" borderId="15" xfId="0" applyNumberFormat="1" applyFont="1" applyBorder="1" applyAlignment="1">
      <alignment horizontal="right"/>
    </xf>
    <xf numFmtId="0" fontId="4" fillId="0" borderId="15" xfId="0" applyFont="1" applyBorder="1" applyAlignment="1">
      <alignment horizontal="right" vertical="center"/>
    </xf>
    <xf numFmtId="0" fontId="4" fillId="0" borderId="21" xfId="0" applyFont="1" applyBorder="1"/>
    <xf numFmtId="0" fontId="4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 vertical="center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/>
    <xf numFmtId="0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16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0" xfId="0" applyFont="1"/>
    <xf numFmtId="0" fontId="4" fillId="0" borderId="3" xfId="0" applyFont="1" applyBorder="1" applyAlignment="1">
      <alignment horizontal="center" vertical="center" textRotation="90"/>
    </xf>
    <xf numFmtId="0" fontId="4" fillId="2" borderId="17" xfId="0" applyFont="1" applyFill="1" applyBorder="1"/>
    <xf numFmtId="0" fontId="4" fillId="2" borderId="15" xfId="0" applyNumberFormat="1" applyFont="1" applyFill="1" applyBorder="1" applyAlignment="1">
      <alignment horizontal="right"/>
    </xf>
    <xf numFmtId="0" fontId="5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" fillId="0" borderId="23" xfId="0" applyFont="1" applyBorder="1"/>
    <xf numFmtId="0" fontId="1" fillId="0" borderId="25" xfId="0" applyFont="1" applyBorder="1"/>
    <xf numFmtId="0" fontId="1" fillId="0" borderId="24" xfId="0" applyFont="1" applyBorder="1"/>
    <xf numFmtId="0" fontId="4" fillId="0" borderId="30" xfId="0" applyFont="1" applyBorder="1"/>
    <xf numFmtId="0" fontId="4" fillId="0" borderId="29" xfId="0" applyFont="1" applyBorder="1"/>
    <xf numFmtId="0" fontId="4" fillId="0" borderId="31" xfId="0" applyFont="1" applyBorder="1" applyAlignment="1">
      <alignment horizontal="center" vertical="center" wrapText="1"/>
    </xf>
    <xf numFmtId="0" fontId="1" fillId="2" borderId="15" xfId="0" applyFont="1" applyFill="1" applyBorder="1"/>
    <xf numFmtId="0" fontId="1" fillId="3" borderId="15" xfId="0" applyFont="1" applyFill="1" applyBorder="1"/>
    <xf numFmtId="0" fontId="4" fillId="0" borderId="31" xfId="0" applyNumberFormat="1" applyFont="1" applyBorder="1" applyAlignment="1">
      <alignment horizontal="right"/>
    </xf>
    <xf numFmtId="0" fontId="1" fillId="0" borderId="31" xfId="0" applyFont="1" applyBorder="1"/>
    <xf numFmtId="0" fontId="1" fillId="0" borderId="17" xfId="0" applyFont="1" applyBorder="1"/>
    <xf numFmtId="0" fontId="1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4" xfId="0" applyFont="1" applyBorder="1" applyAlignment="1">
      <alignment horizontal="center" wrapText="1"/>
    </xf>
    <xf numFmtId="0" fontId="4" fillId="0" borderId="26" xfId="0" applyFont="1" applyBorder="1"/>
    <xf numFmtId="0" fontId="4" fillId="0" borderId="22" xfId="0" applyFont="1" applyBorder="1"/>
    <xf numFmtId="1" fontId="4" fillId="0" borderId="34" xfId="0" applyNumberFormat="1" applyFont="1" applyBorder="1"/>
    <xf numFmtId="0" fontId="4" fillId="0" borderId="34" xfId="0" applyFont="1" applyBorder="1"/>
    <xf numFmtId="1" fontId="4" fillId="0" borderId="35" xfId="0" applyNumberFormat="1" applyFont="1" applyBorder="1"/>
    <xf numFmtId="0" fontId="4" fillId="0" borderId="28" xfId="0" applyFont="1" applyBorder="1"/>
    <xf numFmtId="1" fontId="4" fillId="0" borderId="33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right"/>
    </xf>
    <xf numFmtId="0" fontId="4" fillId="0" borderId="38" xfId="0" applyFont="1" applyBorder="1" applyAlignment="1">
      <alignment horizontal="right" vertical="center"/>
    </xf>
    <xf numFmtId="0" fontId="4" fillId="0" borderId="37" xfId="0" applyFont="1" applyBorder="1" applyAlignment="1">
      <alignment horizontal="center"/>
    </xf>
    <xf numFmtId="1" fontId="4" fillId="0" borderId="19" xfId="0" applyNumberFormat="1" applyFont="1" applyBorder="1"/>
    <xf numFmtId="0" fontId="4" fillId="0" borderId="4" xfId="0" applyFont="1" applyBorder="1"/>
    <xf numFmtId="0" fontId="4" fillId="0" borderId="41" xfId="0" applyFont="1" applyBorder="1" applyAlignment="1">
      <alignment horizontal="right" vertical="center"/>
    </xf>
    <xf numFmtId="0" fontId="4" fillId="0" borderId="14" xfId="0" applyFont="1" applyBorder="1" applyAlignment="1">
      <alignment horizontal="center"/>
    </xf>
    <xf numFmtId="1" fontId="4" fillId="0" borderId="37" xfId="0" applyNumberFormat="1" applyFont="1" applyBorder="1"/>
    <xf numFmtId="0" fontId="4" fillId="0" borderId="44" xfId="0" applyFont="1" applyBorder="1"/>
    <xf numFmtId="0" fontId="4" fillId="0" borderId="3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4" fillId="0" borderId="39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41" xfId="0" applyFont="1" applyBorder="1" applyAlignment="1">
      <alignment horizontal="right"/>
    </xf>
    <xf numFmtId="0" fontId="4" fillId="0" borderId="42" xfId="0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right" vertical="center"/>
    </xf>
    <xf numFmtId="0" fontId="1" fillId="0" borderId="15" xfId="0" applyFont="1" applyFill="1" applyBorder="1"/>
    <xf numFmtId="0" fontId="1" fillId="0" borderId="23" xfId="0" applyFont="1" applyFill="1" applyBorder="1"/>
    <xf numFmtId="0" fontId="4" fillId="4" borderId="29" xfId="0" applyFont="1" applyFill="1" applyBorder="1"/>
    <xf numFmtId="0" fontId="4" fillId="5" borderId="29" xfId="0" applyFont="1" applyFill="1" applyBorder="1"/>
    <xf numFmtId="0" fontId="4" fillId="5" borderId="17" xfId="0" applyFont="1" applyFill="1" applyBorder="1"/>
    <xf numFmtId="0" fontId="4" fillId="4" borderId="17" xfId="0" applyFont="1" applyFill="1" applyBorder="1"/>
    <xf numFmtId="0" fontId="4" fillId="6" borderId="17" xfId="0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25" xfId="0" applyNumberFormat="1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3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" fontId="4" fillId="0" borderId="14" xfId="0" applyNumberFormat="1" applyFont="1" applyBorder="1"/>
    <xf numFmtId="0" fontId="4" fillId="0" borderId="48" xfId="0" applyFont="1" applyBorder="1"/>
    <xf numFmtId="1" fontId="4" fillId="0" borderId="15" xfId="0" applyNumberFormat="1" applyFont="1" applyBorder="1"/>
    <xf numFmtId="0" fontId="4" fillId="0" borderId="49" xfId="0" applyFont="1" applyBorder="1"/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52" xfId="0" applyFont="1" applyBorder="1"/>
    <xf numFmtId="0" fontId="4" fillId="0" borderId="31" xfId="0" applyFont="1" applyBorder="1" applyAlignment="1">
      <alignment horizontal="right" vertical="center"/>
    </xf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53" xfId="0" applyFont="1" applyBorder="1"/>
    <xf numFmtId="0" fontId="4" fillId="0" borderId="54" xfId="0" applyFont="1" applyBorder="1"/>
    <xf numFmtId="0" fontId="4" fillId="0" borderId="55" xfId="0" applyNumberFormat="1" applyFont="1" applyBorder="1" applyAlignment="1">
      <alignment horizontal="right"/>
    </xf>
    <xf numFmtId="0" fontId="4" fillId="0" borderId="55" xfId="0" applyFont="1" applyBorder="1" applyAlignment="1">
      <alignment horizontal="right" vertical="center"/>
    </xf>
    <xf numFmtId="0" fontId="1" fillId="0" borderId="55" xfId="0" applyFont="1" applyBorder="1" applyAlignment="1">
      <alignment horizontal="center"/>
    </xf>
    <xf numFmtId="0" fontId="4" fillId="0" borderId="4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133350</xdr:rowOff>
    </xdr:from>
    <xdr:to>
      <xdr:col>1</xdr:col>
      <xdr:colOff>1257300</xdr:colOff>
      <xdr:row>0</xdr:row>
      <xdr:rowOff>1152525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33350"/>
          <a:ext cx="101917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tabSelected="1" topLeftCell="C58" workbookViewId="0">
      <selection sqref="A1:I84"/>
    </sheetView>
  </sheetViews>
  <sheetFormatPr defaultRowHeight="15.75" x14ac:dyDescent="0.25"/>
  <cols>
    <col min="1" max="1" width="6" style="18" customWidth="1"/>
    <col min="2" max="2" width="69.85546875" style="10" customWidth="1"/>
    <col min="3" max="3" width="17.28515625" style="19" customWidth="1"/>
    <col min="4" max="4" width="20.5703125" style="20" customWidth="1"/>
    <col min="5" max="6" width="13.28515625" style="25" customWidth="1"/>
    <col min="7" max="7" width="9.140625" style="18"/>
    <col min="8" max="8" width="12.7109375" style="52" customWidth="1"/>
    <col min="9" max="9" width="9.140625" style="49"/>
    <col min="10" max="16384" width="9.140625" style="10"/>
  </cols>
  <sheetData>
    <row r="1" spans="1:9" ht="112.5" customHeight="1" thickBot="1" x14ac:dyDescent="0.3">
      <c r="A1" s="26" t="s">
        <v>47</v>
      </c>
      <c r="B1" s="135" t="s">
        <v>141</v>
      </c>
      <c r="C1" s="136"/>
      <c r="D1" s="136"/>
      <c r="E1" s="136"/>
      <c r="F1" s="136"/>
      <c r="G1" s="136"/>
      <c r="H1" s="136"/>
      <c r="I1" s="137"/>
    </row>
    <row r="2" spans="1:9" ht="15.75" customHeight="1" x14ac:dyDescent="0.25">
      <c r="A2" s="11"/>
      <c r="B2" s="105" t="s">
        <v>6</v>
      </c>
      <c r="C2" s="106" t="s">
        <v>8</v>
      </c>
      <c r="D2" s="107" t="s">
        <v>7</v>
      </c>
      <c r="E2" s="103" t="s">
        <v>9</v>
      </c>
      <c r="F2" s="104"/>
      <c r="G2" s="91" t="s">
        <v>54</v>
      </c>
      <c r="H2" s="131" t="s">
        <v>95</v>
      </c>
      <c r="I2" s="132"/>
    </row>
    <row r="3" spans="1:9" ht="16.5" thickBot="1" x14ac:dyDescent="0.3">
      <c r="A3" s="12"/>
      <c r="B3" s="105"/>
      <c r="C3" s="106"/>
      <c r="D3" s="107"/>
      <c r="E3" s="58" t="s">
        <v>4</v>
      </c>
      <c r="F3" s="59" t="s">
        <v>5</v>
      </c>
      <c r="G3" s="92"/>
      <c r="H3" s="133"/>
      <c r="I3" s="134"/>
    </row>
    <row r="4" spans="1:9" ht="16.5" thickBot="1" x14ac:dyDescent="0.3">
      <c r="A4" s="13"/>
      <c r="B4" s="100" t="s">
        <v>43</v>
      </c>
      <c r="C4" s="101"/>
      <c r="D4" s="101"/>
      <c r="E4" s="101"/>
      <c r="F4" s="101"/>
      <c r="G4" s="102"/>
      <c r="H4" s="56" t="s">
        <v>93</v>
      </c>
      <c r="I4" s="57" t="s">
        <v>94</v>
      </c>
    </row>
    <row r="5" spans="1:9" x14ac:dyDescent="0.25">
      <c r="A5" s="44">
        <v>1</v>
      </c>
      <c r="B5" s="1" t="s">
        <v>10</v>
      </c>
      <c r="C5" s="2" t="s">
        <v>117</v>
      </c>
      <c r="D5" s="3"/>
      <c r="E5" s="21">
        <v>9500</v>
      </c>
      <c r="F5" s="31"/>
      <c r="G5" s="45"/>
      <c r="H5" s="55">
        <f>E5*1.2</f>
        <v>11400</v>
      </c>
      <c r="I5" s="50">
        <f>F5*1.2</f>
        <v>0</v>
      </c>
    </row>
    <row r="6" spans="1:9" x14ac:dyDescent="0.25">
      <c r="A6" s="44">
        <v>2</v>
      </c>
      <c r="B6" s="4" t="s">
        <v>81</v>
      </c>
      <c r="C6" s="2" t="s">
        <v>117</v>
      </c>
      <c r="D6" s="6"/>
      <c r="E6" s="22">
        <v>10500</v>
      </c>
      <c r="F6" s="31"/>
      <c r="G6" s="46"/>
      <c r="H6" s="55">
        <f t="shared" ref="H6:H23" si="0">E6*1.2</f>
        <v>12600</v>
      </c>
      <c r="I6" s="50">
        <f t="shared" ref="I6:I23" si="1">F6*1.2</f>
        <v>0</v>
      </c>
    </row>
    <row r="7" spans="1:9" x14ac:dyDescent="0.25">
      <c r="A7" s="44">
        <v>3</v>
      </c>
      <c r="B7" s="41" t="s">
        <v>83</v>
      </c>
      <c r="C7" s="5"/>
      <c r="D7" s="6"/>
      <c r="E7" s="22">
        <v>300</v>
      </c>
      <c r="F7" s="31"/>
      <c r="G7" s="46"/>
      <c r="H7" s="55">
        <f t="shared" si="0"/>
        <v>360</v>
      </c>
      <c r="I7" s="50">
        <f t="shared" si="1"/>
        <v>0</v>
      </c>
    </row>
    <row r="8" spans="1:9" x14ac:dyDescent="0.25">
      <c r="A8" s="44">
        <v>4</v>
      </c>
      <c r="B8" s="89" t="s">
        <v>11</v>
      </c>
      <c r="C8" s="5" t="s">
        <v>14</v>
      </c>
      <c r="D8" s="6" t="s">
        <v>124</v>
      </c>
      <c r="E8" s="22">
        <v>5200</v>
      </c>
      <c r="F8" s="31"/>
      <c r="G8" s="46"/>
      <c r="H8" s="55">
        <f t="shared" si="0"/>
        <v>6240</v>
      </c>
      <c r="I8" s="50">
        <f t="shared" si="1"/>
        <v>0</v>
      </c>
    </row>
    <row r="9" spans="1:9" x14ac:dyDescent="0.25">
      <c r="A9" s="44">
        <v>5</v>
      </c>
      <c r="B9" s="90" t="s">
        <v>12</v>
      </c>
      <c r="C9" s="5" t="s">
        <v>79</v>
      </c>
      <c r="D9" s="6" t="s">
        <v>124</v>
      </c>
      <c r="E9" s="22">
        <v>5200</v>
      </c>
      <c r="F9" s="32">
        <f t="shared" ref="F9:F23" si="2">E9+$E$63</f>
        <v>9800</v>
      </c>
      <c r="G9" s="46"/>
      <c r="H9" s="55">
        <f t="shared" si="0"/>
        <v>6240</v>
      </c>
      <c r="I9" s="50">
        <f t="shared" si="1"/>
        <v>11760</v>
      </c>
    </row>
    <row r="10" spans="1:9" x14ac:dyDescent="0.25">
      <c r="A10" s="44">
        <v>6</v>
      </c>
      <c r="B10" s="4" t="s">
        <v>65</v>
      </c>
      <c r="C10" s="5" t="s">
        <v>13</v>
      </c>
      <c r="D10" s="6" t="s">
        <v>61</v>
      </c>
      <c r="E10" s="22">
        <v>8500</v>
      </c>
      <c r="F10" s="32">
        <f t="shared" si="2"/>
        <v>13100</v>
      </c>
      <c r="G10" s="46"/>
      <c r="H10" s="55">
        <f t="shared" si="0"/>
        <v>10200</v>
      </c>
      <c r="I10" s="50">
        <f t="shared" si="1"/>
        <v>15720</v>
      </c>
    </row>
    <row r="11" spans="1:9" x14ac:dyDescent="0.25">
      <c r="A11" s="44">
        <v>7</v>
      </c>
      <c r="B11" s="4" t="s">
        <v>60</v>
      </c>
      <c r="C11" s="5" t="s">
        <v>13</v>
      </c>
      <c r="D11" s="6" t="s">
        <v>118</v>
      </c>
      <c r="E11" s="22">
        <v>9300</v>
      </c>
      <c r="F11" s="32">
        <f t="shared" si="2"/>
        <v>13900</v>
      </c>
      <c r="G11" s="46"/>
      <c r="H11" s="55">
        <f t="shared" si="0"/>
        <v>11160</v>
      </c>
      <c r="I11" s="50">
        <f t="shared" si="1"/>
        <v>16680</v>
      </c>
    </row>
    <row r="12" spans="1:9" x14ac:dyDescent="0.25">
      <c r="A12" s="44">
        <v>8</v>
      </c>
      <c r="B12" s="4" t="s">
        <v>62</v>
      </c>
      <c r="C12" s="5" t="s">
        <v>13</v>
      </c>
      <c r="D12" s="6" t="s">
        <v>119</v>
      </c>
      <c r="E12" s="22">
        <v>10200</v>
      </c>
      <c r="F12" s="32">
        <f t="shared" si="2"/>
        <v>14800</v>
      </c>
      <c r="G12" s="46"/>
      <c r="H12" s="55">
        <f t="shared" si="0"/>
        <v>12240</v>
      </c>
      <c r="I12" s="50">
        <f t="shared" si="1"/>
        <v>17760</v>
      </c>
    </row>
    <row r="13" spans="1:9" x14ac:dyDescent="0.25">
      <c r="A13" s="44">
        <v>9</v>
      </c>
      <c r="B13" s="4" t="s">
        <v>64</v>
      </c>
      <c r="C13" s="28" t="s">
        <v>63</v>
      </c>
      <c r="D13" s="6" t="s">
        <v>57</v>
      </c>
      <c r="E13" s="37">
        <v>3000</v>
      </c>
      <c r="F13" s="32">
        <f t="shared" si="2"/>
        <v>7600</v>
      </c>
      <c r="G13" s="46"/>
      <c r="H13" s="55">
        <f t="shared" si="0"/>
        <v>3600</v>
      </c>
      <c r="I13" s="50">
        <f t="shared" si="1"/>
        <v>9120</v>
      </c>
    </row>
    <row r="14" spans="1:9" x14ac:dyDescent="0.25">
      <c r="A14" s="44">
        <v>10</v>
      </c>
      <c r="B14" s="4" t="s">
        <v>88</v>
      </c>
      <c r="C14" s="5" t="s">
        <v>99</v>
      </c>
      <c r="D14" s="6" t="s">
        <v>120</v>
      </c>
      <c r="E14" s="22">
        <v>7200</v>
      </c>
      <c r="F14" s="32">
        <f t="shared" si="2"/>
        <v>11800</v>
      </c>
      <c r="G14" s="46"/>
      <c r="H14" s="55">
        <f t="shared" si="0"/>
        <v>8640</v>
      </c>
      <c r="I14" s="50">
        <f t="shared" si="1"/>
        <v>14160</v>
      </c>
    </row>
    <row r="15" spans="1:9" x14ac:dyDescent="0.25">
      <c r="A15" s="44">
        <v>11</v>
      </c>
      <c r="B15" s="4" t="s">
        <v>139</v>
      </c>
      <c r="C15" s="5" t="s">
        <v>99</v>
      </c>
      <c r="D15" s="6" t="s">
        <v>140</v>
      </c>
      <c r="E15" s="22">
        <v>8500</v>
      </c>
      <c r="F15" s="32">
        <f t="shared" ref="F15" si="3">E15+$E$63</f>
        <v>13100</v>
      </c>
      <c r="G15" s="46"/>
      <c r="H15" s="55">
        <f t="shared" ref="H15" si="4">E15*1.2</f>
        <v>10200</v>
      </c>
      <c r="I15" s="50">
        <f t="shared" ref="I15" si="5">F15*1.2</f>
        <v>15720</v>
      </c>
    </row>
    <row r="16" spans="1:9" x14ac:dyDescent="0.25">
      <c r="A16" s="44">
        <v>12</v>
      </c>
      <c r="B16" s="89" t="s">
        <v>90</v>
      </c>
      <c r="C16" s="82" t="s">
        <v>67</v>
      </c>
      <c r="D16" s="83" t="s">
        <v>57</v>
      </c>
      <c r="E16" s="84">
        <v>7700</v>
      </c>
      <c r="F16" s="85">
        <f t="shared" si="2"/>
        <v>12300</v>
      </c>
      <c r="G16" s="46" t="s">
        <v>55</v>
      </c>
      <c r="H16" s="55">
        <f t="shared" si="0"/>
        <v>9240</v>
      </c>
      <c r="I16" s="50">
        <f t="shared" si="1"/>
        <v>14760</v>
      </c>
    </row>
    <row r="17" spans="1:9" x14ac:dyDescent="0.25">
      <c r="A17" s="44">
        <v>13</v>
      </c>
      <c r="B17" s="4" t="s">
        <v>102</v>
      </c>
      <c r="C17" s="5" t="s">
        <v>15</v>
      </c>
      <c r="D17" s="6" t="s">
        <v>57</v>
      </c>
      <c r="E17" s="22">
        <v>7200</v>
      </c>
      <c r="F17" s="32">
        <f t="shared" si="2"/>
        <v>11800</v>
      </c>
      <c r="G17" s="46"/>
      <c r="H17" s="55">
        <f t="shared" si="0"/>
        <v>8640</v>
      </c>
      <c r="I17" s="50">
        <f t="shared" si="1"/>
        <v>14160</v>
      </c>
    </row>
    <row r="18" spans="1:9" x14ac:dyDescent="0.25">
      <c r="A18" s="44">
        <v>14</v>
      </c>
      <c r="B18" s="4" t="s">
        <v>92</v>
      </c>
      <c r="C18" s="5" t="s">
        <v>16</v>
      </c>
      <c r="D18" s="6" t="s">
        <v>123</v>
      </c>
      <c r="E18" s="22">
        <v>8800</v>
      </c>
      <c r="F18" s="32">
        <f t="shared" si="2"/>
        <v>13400</v>
      </c>
      <c r="G18" s="46" t="s">
        <v>55</v>
      </c>
      <c r="H18" s="55">
        <f t="shared" si="0"/>
        <v>10560</v>
      </c>
      <c r="I18" s="50">
        <f t="shared" si="1"/>
        <v>16080</v>
      </c>
    </row>
    <row r="19" spans="1:9" x14ac:dyDescent="0.25">
      <c r="A19" s="44">
        <v>15</v>
      </c>
      <c r="B19" s="88" t="s">
        <v>91</v>
      </c>
      <c r="C19" s="5" t="s">
        <v>67</v>
      </c>
      <c r="D19" s="6" t="s">
        <v>57</v>
      </c>
      <c r="E19" s="38">
        <v>6200</v>
      </c>
      <c r="F19" s="32">
        <f t="shared" si="2"/>
        <v>10800</v>
      </c>
      <c r="G19" s="46" t="s">
        <v>55</v>
      </c>
      <c r="H19" s="55">
        <f t="shared" si="0"/>
        <v>7440</v>
      </c>
      <c r="I19" s="50">
        <f t="shared" si="1"/>
        <v>12960</v>
      </c>
    </row>
    <row r="20" spans="1:9" x14ac:dyDescent="0.25">
      <c r="A20" s="44">
        <v>16</v>
      </c>
      <c r="B20" s="86" t="s">
        <v>133</v>
      </c>
      <c r="C20" s="8" t="s">
        <v>96</v>
      </c>
      <c r="D20" s="6" t="s">
        <v>121</v>
      </c>
      <c r="E20" s="23">
        <v>9900</v>
      </c>
      <c r="F20" s="32">
        <f t="shared" si="2"/>
        <v>14500</v>
      </c>
      <c r="G20" s="46" t="s">
        <v>55</v>
      </c>
      <c r="H20" s="55">
        <f t="shared" si="0"/>
        <v>11880</v>
      </c>
      <c r="I20" s="50">
        <f t="shared" si="1"/>
        <v>17400</v>
      </c>
    </row>
    <row r="21" spans="1:9" x14ac:dyDescent="0.25">
      <c r="A21" s="44">
        <v>17</v>
      </c>
      <c r="B21" s="87" t="s">
        <v>134</v>
      </c>
      <c r="C21" s="8" t="s">
        <v>96</v>
      </c>
      <c r="D21" s="6" t="s">
        <v>132</v>
      </c>
      <c r="E21" s="23">
        <v>9500</v>
      </c>
      <c r="F21" s="32">
        <f t="shared" si="2"/>
        <v>14100</v>
      </c>
      <c r="G21" s="46"/>
      <c r="H21" s="55">
        <f t="shared" si="0"/>
        <v>11400</v>
      </c>
      <c r="I21" s="50">
        <f t="shared" si="1"/>
        <v>16920</v>
      </c>
    </row>
    <row r="22" spans="1:9" x14ac:dyDescent="0.25">
      <c r="A22" s="44">
        <v>18</v>
      </c>
      <c r="B22" s="35" t="s">
        <v>80</v>
      </c>
      <c r="C22" s="5" t="s">
        <v>100</v>
      </c>
      <c r="D22" s="6" t="s">
        <v>122</v>
      </c>
      <c r="E22" s="22">
        <v>19700</v>
      </c>
      <c r="F22" s="32">
        <f t="shared" si="2"/>
        <v>24300</v>
      </c>
      <c r="G22" s="46"/>
      <c r="H22" s="55">
        <f t="shared" si="0"/>
        <v>23640</v>
      </c>
      <c r="I22" s="50">
        <f t="shared" si="1"/>
        <v>29160</v>
      </c>
    </row>
    <row r="23" spans="1:9" ht="30" customHeight="1" thickBot="1" x14ac:dyDescent="0.3">
      <c r="A23" s="44">
        <v>19</v>
      </c>
      <c r="B23" s="34" t="s">
        <v>135</v>
      </c>
      <c r="C23" s="39" t="s">
        <v>98</v>
      </c>
      <c r="D23" s="36" t="s">
        <v>66</v>
      </c>
      <c r="E23" s="40">
        <v>19700</v>
      </c>
      <c r="F23" s="33">
        <f t="shared" si="2"/>
        <v>24300</v>
      </c>
      <c r="G23" s="14"/>
      <c r="H23" s="55">
        <f t="shared" si="0"/>
        <v>23640</v>
      </c>
      <c r="I23" s="50">
        <f t="shared" si="1"/>
        <v>29160</v>
      </c>
    </row>
    <row r="24" spans="1:9" ht="15.75" customHeight="1" thickBot="1" x14ac:dyDescent="0.3">
      <c r="A24" s="44"/>
      <c r="B24" s="100" t="s">
        <v>20</v>
      </c>
      <c r="C24" s="101"/>
      <c r="D24" s="101"/>
      <c r="E24" s="101"/>
      <c r="F24" s="101"/>
      <c r="G24" s="101"/>
      <c r="H24" s="101"/>
      <c r="I24" s="102"/>
    </row>
    <row r="25" spans="1:9" x14ac:dyDescent="0.25">
      <c r="A25" s="44">
        <v>21</v>
      </c>
      <c r="B25" s="1" t="s">
        <v>50</v>
      </c>
      <c r="C25" s="2" t="s">
        <v>18</v>
      </c>
      <c r="D25" s="3" t="s">
        <v>19</v>
      </c>
      <c r="E25" s="21">
        <v>4600</v>
      </c>
      <c r="F25" s="31">
        <f>E25+$E$63</f>
        <v>9200</v>
      </c>
      <c r="G25" s="45"/>
      <c r="H25" s="55">
        <f>E25*1.2</f>
        <v>5520</v>
      </c>
      <c r="I25" s="50">
        <f>F25*1.2</f>
        <v>11040</v>
      </c>
    </row>
    <row r="26" spans="1:9" ht="0.75" customHeight="1" thickBot="1" x14ac:dyDescent="0.3">
      <c r="A26" s="44">
        <v>22</v>
      </c>
      <c r="B26" s="4" t="s">
        <v>48</v>
      </c>
      <c r="C26" s="5" t="s">
        <v>21</v>
      </c>
      <c r="D26" s="6"/>
      <c r="E26" s="108" t="s">
        <v>97</v>
      </c>
      <c r="F26" s="109"/>
      <c r="G26" s="46"/>
      <c r="H26" s="55">
        <v>0</v>
      </c>
      <c r="I26" s="50">
        <f t="shared" ref="I26:I37" si="6">F26*1.2</f>
        <v>0</v>
      </c>
    </row>
    <row r="27" spans="1:9" ht="16.5" hidden="1" thickBot="1" x14ac:dyDescent="0.3">
      <c r="A27" s="44">
        <v>23</v>
      </c>
      <c r="B27" s="4" t="s">
        <v>53</v>
      </c>
      <c r="C27" s="5" t="s">
        <v>22</v>
      </c>
      <c r="D27" s="6"/>
      <c r="E27" s="110"/>
      <c r="F27" s="111"/>
      <c r="G27" s="46"/>
      <c r="H27" s="55">
        <f t="shared" ref="H27:H37" si="7">E27*1.2</f>
        <v>0</v>
      </c>
      <c r="I27" s="50">
        <f t="shared" si="6"/>
        <v>0</v>
      </c>
    </row>
    <row r="28" spans="1:9" ht="16.5" hidden="1" thickBot="1" x14ac:dyDescent="0.3">
      <c r="A28" s="44">
        <v>24</v>
      </c>
      <c r="B28" s="4" t="s">
        <v>49</v>
      </c>
      <c r="C28" s="5" t="s">
        <v>24</v>
      </c>
      <c r="D28" s="6" t="s">
        <v>70</v>
      </c>
      <c r="E28" s="110"/>
      <c r="F28" s="111"/>
      <c r="G28" s="46"/>
      <c r="H28" s="55">
        <f t="shared" si="7"/>
        <v>0</v>
      </c>
      <c r="I28" s="50">
        <f t="shared" si="6"/>
        <v>0</v>
      </c>
    </row>
    <row r="29" spans="1:9" ht="16.5" hidden="1" thickBot="1" x14ac:dyDescent="0.3">
      <c r="A29" s="44">
        <v>25</v>
      </c>
      <c r="B29" s="4" t="s">
        <v>52</v>
      </c>
      <c r="C29" s="5" t="s">
        <v>23</v>
      </c>
      <c r="D29" s="6"/>
      <c r="E29" s="110"/>
      <c r="F29" s="111"/>
      <c r="G29" s="46"/>
      <c r="H29" s="55">
        <f t="shared" si="7"/>
        <v>0</v>
      </c>
      <c r="I29" s="50">
        <f t="shared" si="6"/>
        <v>0</v>
      </c>
    </row>
    <row r="30" spans="1:9" ht="16.5" hidden="1" thickBot="1" x14ac:dyDescent="0.3">
      <c r="A30" s="44">
        <v>26</v>
      </c>
      <c r="B30" s="7" t="s">
        <v>68</v>
      </c>
      <c r="C30" s="8" t="s">
        <v>71</v>
      </c>
      <c r="D30" s="9" t="s">
        <v>69</v>
      </c>
      <c r="E30" s="110"/>
      <c r="F30" s="111"/>
      <c r="G30" s="47"/>
      <c r="H30" s="63">
        <f t="shared" si="7"/>
        <v>0</v>
      </c>
      <c r="I30" s="64">
        <f t="shared" si="6"/>
        <v>0</v>
      </c>
    </row>
    <row r="31" spans="1:9" ht="18.75" customHeight="1" thickBot="1" x14ac:dyDescent="0.3">
      <c r="A31" s="44"/>
      <c r="B31" s="112" t="s">
        <v>103</v>
      </c>
      <c r="C31" s="112"/>
      <c r="D31" s="112"/>
      <c r="E31" s="112"/>
      <c r="F31" s="112"/>
      <c r="G31" s="112"/>
      <c r="H31" s="112"/>
      <c r="I31" s="113"/>
    </row>
    <row r="32" spans="1:9" ht="18.75" customHeight="1" x14ac:dyDescent="0.25">
      <c r="A32" s="44">
        <v>28</v>
      </c>
      <c r="B32" s="146" t="s">
        <v>107</v>
      </c>
      <c r="C32" s="78" t="s">
        <v>108</v>
      </c>
      <c r="D32" s="69"/>
      <c r="E32" s="72">
        <v>3800</v>
      </c>
      <c r="F32" s="73"/>
      <c r="G32" s="62"/>
      <c r="H32" s="67">
        <f t="shared" si="7"/>
        <v>4560</v>
      </c>
      <c r="I32" s="68">
        <f t="shared" si="6"/>
        <v>0</v>
      </c>
    </row>
    <row r="33" spans="1:9" ht="18.75" customHeight="1" x14ac:dyDescent="0.25">
      <c r="A33" s="44">
        <v>29</v>
      </c>
      <c r="B33" s="147" t="s">
        <v>104</v>
      </c>
      <c r="C33" s="70" t="s">
        <v>108</v>
      </c>
      <c r="D33" s="77"/>
      <c r="E33" s="71">
        <v>1800</v>
      </c>
      <c r="F33" s="74"/>
      <c r="G33" s="46"/>
      <c r="H33" s="51">
        <f t="shared" si="7"/>
        <v>2160</v>
      </c>
      <c r="I33" s="49">
        <f t="shared" si="6"/>
        <v>0</v>
      </c>
    </row>
    <row r="34" spans="1:9" ht="33.75" customHeight="1" x14ac:dyDescent="0.25">
      <c r="A34" s="44">
        <v>30</v>
      </c>
      <c r="B34" s="147" t="s">
        <v>129</v>
      </c>
      <c r="C34" s="79" t="s">
        <v>128</v>
      </c>
      <c r="D34" s="81" t="s">
        <v>131</v>
      </c>
      <c r="E34" s="71"/>
      <c r="F34" s="74">
        <v>7500</v>
      </c>
      <c r="G34" s="46"/>
      <c r="H34" s="51"/>
      <c r="I34" s="49">
        <f t="shared" si="6"/>
        <v>9000</v>
      </c>
    </row>
    <row r="35" spans="1:9" ht="18.75" customHeight="1" x14ac:dyDescent="0.25">
      <c r="A35" s="44">
        <v>31</v>
      </c>
      <c r="B35" s="148" t="s">
        <v>109</v>
      </c>
      <c r="C35" s="79" t="s">
        <v>110</v>
      </c>
      <c r="D35" s="71" t="s">
        <v>106</v>
      </c>
      <c r="E35" s="71"/>
      <c r="F35" s="74">
        <v>3000</v>
      </c>
      <c r="G35" s="46"/>
      <c r="H35" s="51">
        <f t="shared" si="7"/>
        <v>0</v>
      </c>
      <c r="I35" s="49">
        <f t="shared" si="6"/>
        <v>3600</v>
      </c>
    </row>
    <row r="36" spans="1:9" ht="18.75" customHeight="1" x14ac:dyDescent="0.25">
      <c r="A36" s="44">
        <v>32</v>
      </c>
      <c r="B36" s="148" t="s">
        <v>142</v>
      </c>
      <c r="C36" s="70"/>
      <c r="D36" s="71"/>
      <c r="E36" s="71">
        <v>1500</v>
      </c>
      <c r="F36" s="71"/>
      <c r="G36" s="70"/>
      <c r="H36" s="144"/>
      <c r="I36" s="145"/>
    </row>
    <row r="37" spans="1:9" ht="16.5" thickBot="1" x14ac:dyDescent="0.3">
      <c r="A37" s="44">
        <v>33</v>
      </c>
      <c r="B37" s="149" t="s">
        <v>105</v>
      </c>
      <c r="C37" s="80" t="s">
        <v>17</v>
      </c>
      <c r="D37" s="65" t="s">
        <v>130</v>
      </c>
      <c r="E37" s="75"/>
      <c r="F37" s="76">
        <v>1500</v>
      </c>
      <c r="G37" s="66"/>
      <c r="H37" s="142">
        <f t="shared" si="7"/>
        <v>0</v>
      </c>
      <c r="I37" s="143">
        <f t="shared" si="6"/>
        <v>1800</v>
      </c>
    </row>
    <row r="38" spans="1:9" ht="0.75" customHeight="1" thickBot="1" x14ac:dyDescent="0.3">
      <c r="A38" s="44">
        <v>34</v>
      </c>
      <c r="B38" s="97" t="s">
        <v>25</v>
      </c>
      <c r="C38" s="98"/>
      <c r="D38" s="98"/>
      <c r="E38" s="98"/>
      <c r="F38" s="98"/>
      <c r="G38" s="99"/>
      <c r="H38" s="55">
        <f t="shared" ref="H38:H75" si="8">E38*1.15</f>
        <v>0</v>
      </c>
      <c r="I38" s="50">
        <f t="shared" ref="I38:I75" si="9">F38*1.15</f>
        <v>0</v>
      </c>
    </row>
    <row r="39" spans="1:9" ht="16.5" hidden="1" thickBot="1" x14ac:dyDescent="0.3">
      <c r="A39" s="44">
        <v>35</v>
      </c>
      <c r="B39" s="1" t="s">
        <v>26</v>
      </c>
      <c r="C39" s="2" t="s">
        <v>74</v>
      </c>
      <c r="D39" s="3"/>
      <c r="E39" s="21" t="s">
        <v>17</v>
      </c>
      <c r="F39" s="31"/>
      <c r="G39" s="45"/>
      <c r="H39" s="51" t="e">
        <f t="shared" si="8"/>
        <v>#VALUE!</v>
      </c>
      <c r="I39" s="49">
        <f t="shared" si="9"/>
        <v>0</v>
      </c>
    </row>
    <row r="40" spans="1:9" ht="16.5" hidden="1" thickBot="1" x14ac:dyDescent="0.3">
      <c r="A40" s="44">
        <v>36</v>
      </c>
      <c r="B40" s="4" t="s">
        <v>27</v>
      </c>
      <c r="C40" s="5" t="s">
        <v>73</v>
      </c>
      <c r="D40" s="6"/>
      <c r="E40" s="22" t="s">
        <v>17</v>
      </c>
      <c r="F40" s="32"/>
      <c r="G40" s="46"/>
      <c r="H40" s="51" t="e">
        <f t="shared" si="8"/>
        <v>#VALUE!</v>
      </c>
      <c r="I40" s="49">
        <f t="shared" si="9"/>
        <v>0</v>
      </c>
    </row>
    <row r="41" spans="1:9" ht="16.5" hidden="1" thickBot="1" x14ac:dyDescent="0.3">
      <c r="A41" s="44">
        <v>37</v>
      </c>
      <c r="B41" s="7" t="s">
        <v>58</v>
      </c>
      <c r="C41" s="8" t="s">
        <v>72</v>
      </c>
      <c r="D41" s="9"/>
      <c r="E41" s="23" t="s">
        <v>17</v>
      </c>
      <c r="F41" s="33"/>
      <c r="G41" s="47"/>
      <c r="H41" s="53" t="e">
        <f t="shared" si="8"/>
        <v>#VALUE!</v>
      </c>
      <c r="I41" s="54">
        <f t="shared" si="9"/>
        <v>0</v>
      </c>
    </row>
    <row r="42" spans="1:9" ht="16.5" thickBot="1" x14ac:dyDescent="0.3">
      <c r="A42" s="44"/>
      <c r="B42" s="100" t="s">
        <v>28</v>
      </c>
      <c r="C42" s="101"/>
      <c r="D42" s="101"/>
      <c r="E42" s="101"/>
      <c r="F42" s="101"/>
      <c r="G42" s="101"/>
      <c r="H42" s="101"/>
      <c r="I42" s="102"/>
    </row>
    <row r="43" spans="1:9" x14ac:dyDescent="0.25">
      <c r="A43" s="44">
        <v>39</v>
      </c>
      <c r="B43" s="1" t="s">
        <v>29</v>
      </c>
      <c r="C43" s="2"/>
      <c r="D43" s="3" t="s">
        <v>82</v>
      </c>
      <c r="E43" s="93">
        <v>400</v>
      </c>
      <c r="F43" s="94"/>
      <c r="G43" s="45"/>
      <c r="H43" s="55"/>
      <c r="I43" s="50">
        <f>F43*1.2</f>
        <v>0</v>
      </c>
    </row>
    <row r="44" spans="1:9" x14ac:dyDescent="0.25">
      <c r="A44" s="44">
        <v>40</v>
      </c>
      <c r="B44" s="4" t="s">
        <v>32</v>
      </c>
      <c r="C44" s="5"/>
      <c r="D44" s="6"/>
      <c r="E44" s="95" t="s">
        <v>101</v>
      </c>
      <c r="F44" s="96"/>
      <c r="G44" s="46"/>
      <c r="H44" s="138"/>
      <c r="I44" s="139"/>
    </row>
    <row r="45" spans="1:9" x14ac:dyDescent="0.25">
      <c r="A45" s="44">
        <v>41</v>
      </c>
      <c r="B45" s="4" t="s">
        <v>76</v>
      </c>
      <c r="C45" s="5" t="s">
        <v>15</v>
      </c>
      <c r="D45" s="6"/>
      <c r="E45" s="22">
        <v>950</v>
      </c>
      <c r="F45" s="32">
        <v>1020</v>
      </c>
      <c r="G45" s="46"/>
      <c r="H45" s="55">
        <f t="shared" ref="H45:H73" si="10">E45*1.2</f>
        <v>1140</v>
      </c>
      <c r="I45" s="50">
        <f t="shared" ref="I45:I73" si="11">F45*1.2</f>
        <v>1224</v>
      </c>
    </row>
    <row r="46" spans="1:9" x14ac:dyDescent="0.25">
      <c r="A46" s="44"/>
      <c r="B46" s="4"/>
      <c r="C46" s="5"/>
      <c r="D46" s="6"/>
      <c r="E46" s="22"/>
      <c r="F46" s="32"/>
      <c r="G46" s="46"/>
      <c r="H46" s="55">
        <f t="shared" si="10"/>
        <v>0</v>
      </c>
      <c r="I46" s="50">
        <f t="shared" si="11"/>
        <v>0</v>
      </c>
    </row>
    <row r="47" spans="1:9" x14ac:dyDescent="0.25">
      <c r="A47" s="44">
        <v>43</v>
      </c>
      <c r="B47" s="4" t="s">
        <v>77</v>
      </c>
      <c r="C47" s="5" t="s">
        <v>16</v>
      </c>
      <c r="D47" s="6"/>
      <c r="E47" s="22">
        <v>1200</v>
      </c>
      <c r="F47" s="32">
        <v>1270</v>
      </c>
      <c r="G47" s="46" t="s">
        <v>55</v>
      </c>
      <c r="H47" s="55">
        <f t="shared" si="10"/>
        <v>1440</v>
      </c>
      <c r="I47" s="50">
        <f t="shared" si="11"/>
        <v>1524</v>
      </c>
    </row>
    <row r="48" spans="1:9" x14ac:dyDescent="0.25">
      <c r="A48" s="44">
        <v>44</v>
      </c>
      <c r="B48" s="4" t="s">
        <v>30</v>
      </c>
      <c r="C48" s="5" t="s">
        <v>127</v>
      </c>
      <c r="D48" s="6"/>
      <c r="E48" s="22">
        <v>1200</v>
      </c>
      <c r="F48" s="32">
        <v>1270</v>
      </c>
      <c r="G48" s="46" t="s">
        <v>55</v>
      </c>
      <c r="H48" s="55">
        <f t="shared" si="10"/>
        <v>1440</v>
      </c>
      <c r="I48" s="50">
        <f t="shared" si="11"/>
        <v>1524</v>
      </c>
    </row>
    <row r="49" spans="1:9" x14ac:dyDescent="0.25">
      <c r="A49" s="44">
        <v>45</v>
      </c>
      <c r="B49" s="4" t="s">
        <v>31</v>
      </c>
      <c r="C49" s="5" t="s">
        <v>13</v>
      </c>
      <c r="D49" s="6"/>
      <c r="E49" s="22">
        <v>1200</v>
      </c>
      <c r="F49" s="32">
        <v>1270</v>
      </c>
      <c r="G49" s="46"/>
      <c r="H49" s="55">
        <f t="shared" si="10"/>
        <v>1440</v>
      </c>
      <c r="I49" s="50">
        <f t="shared" si="11"/>
        <v>1524</v>
      </c>
    </row>
    <row r="50" spans="1:9" x14ac:dyDescent="0.25">
      <c r="A50" s="44">
        <v>46</v>
      </c>
      <c r="B50" s="4" t="s">
        <v>56</v>
      </c>
      <c r="C50" s="5" t="s">
        <v>13</v>
      </c>
      <c r="D50" s="6"/>
      <c r="E50" s="22">
        <v>1200</v>
      </c>
      <c r="F50" s="32">
        <v>1270</v>
      </c>
      <c r="G50" s="46"/>
      <c r="H50" s="55">
        <f t="shared" si="10"/>
        <v>1440</v>
      </c>
      <c r="I50" s="50">
        <f t="shared" si="11"/>
        <v>1524</v>
      </c>
    </row>
    <row r="51" spans="1:9" x14ac:dyDescent="0.25">
      <c r="A51" s="44">
        <v>47</v>
      </c>
      <c r="B51" s="4" t="s">
        <v>125</v>
      </c>
      <c r="C51" s="5" t="s">
        <v>98</v>
      </c>
      <c r="D51" s="6"/>
      <c r="E51" s="22">
        <v>3000</v>
      </c>
      <c r="F51" s="32">
        <v>3100</v>
      </c>
      <c r="G51" s="46"/>
      <c r="H51" s="55">
        <f t="shared" si="10"/>
        <v>3600</v>
      </c>
      <c r="I51" s="50">
        <f t="shared" si="11"/>
        <v>3720</v>
      </c>
    </row>
    <row r="52" spans="1:9" x14ac:dyDescent="0.25">
      <c r="A52" s="44">
        <v>48</v>
      </c>
      <c r="B52" s="4" t="s">
        <v>2</v>
      </c>
      <c r="C52" s="5"/>
      <c r="D52" s="6"/>
      <c r="E52" s="95">
        <v>400</v>
      </c>
      <c r="F52" s="96"/>
      <c r="G52" s="46"/>
      <c r="H52" s="55">
        <f t="shared" si="10"/>
        <v>480</v>
      </c>
      <c r="I52" s="50">
        <f t="shared" si="11"/>
        <v>0</v>
      </c>
    </row>
    <row r="53" spans="1:9" x14ac:dyDescent="0.25">
      <c r="A53" s="44">
        <v>49</v>
      </c>
      <c r="B53" s="4" t="s">
        <v>3</v>
      </c>
      <c r="C53" s="5"/>
      <c r="D53" s="6"/>
      <c r="E53" s="95">
        <v>500</v>
      </c>
      <c r="F53" s="96"/>
      <c r="G53" s="46"/>
      <c r="H53" s="55">
        <f t="shared" si="10"/>
        <v>600</v>
      </c>
      <c r="I53" s="50">
        <f t="shared" si="11"/>
        <v>0</v>
      </c>
    </row>
    <row r="54" spans="1:9" x14ac:dyDescent="0.25">
      <c r="A54" s="44">
        <v>50</v>
      </c>
      <c r="B54" s="4" t="s">
        <v>143</v>
      </c>
      <c r="C54" s="5" t="s">
        <v>111</v>
      </c>
      <c r="D54" s="6" t="s">
        <v>86</v>
      </c>
      <c r="E54" s="95">
        <v>2500</v>
      </c>
      <c r="F54" s="96"/>
      <c r="G54" s="46"/>
      <c r="H54" s="55">
        <f t="shared" si="10"/>
        <v>3000</v>
      </c>
      <c r="I54" s="50">
        <f t="shared" si="11"/>
        <v>0</v>
      </c>
    </row>
    <row r="55" spans="1:9" x14ac:dyDescent="0.25">
      <c r="A55" s="44">
        <v>51</v>
      </c>
      <c r="B55" s="4" t="s">
        <v>59</v>
      </c>
      <c r="C55" s="5" t="s">
        <v>111</v>
      </c>
      <c r="D55" s="6" t="s">
        <v>86</v>
      </c>
      <c r="E55" s="96">
        <v>2500</v>
      </c>
      <c r="F55" s="118"/>
      <c r="G55" s="46"/>
      <c r="H55" s="55">
        <f t="shared" si="10"/>
        <v>3000</v>
      </c>
      <c r="I55" s="50">
        <f t="shared" si="11"/>
        <v>0</v>
      </c>
    </row>
    <row r="56" spans="1:9" x14ac:dyDescent="0.25">
      <c r="A56" s="44">
        <v>52</v>
      </c>
      <c r="B56" s="4" t="s">
        <v>33</v>
      </c>
      <c r="C56" s="5" t="s">
        <v>111</v>
      </c>
      <c r="D56" s="6" t="s">
        <v>86</v>
      </c>
      <c r="E56" s="95">
        <v>4000</v>
      </c>
      <c r="F56" s="96"/>
      <c r="G56" s="46"/>
      <c r="H56" s="55">
        <f t="shared" si="10"/>
        <v>4800</v>
      </c>
      <c r="I56" s="50">
        <f t="shared" si="11"/>
        <v>0</v>
      </c>
    </row>
    <row r="57" spans="1:9" x14ac:dyDescent="0.25">
      <c r="A57" s="44">
        <v>53</v>
      </c>
      <c r="B57" s="4" t="s">
        <v>75</v>
      </c>
      <c r="C57" s="5" t="s">
        <v>112</v>
      </c>
      <c r="D57" s="6" t="s">
        <v>86</v>
      </c>
      <c r="E57" s="95">
        <v>1200</v>
      </c>
      <c r="F57" s="96"/>
      <c r="G57" s="46"/>
      <c r="H57" s="55">
        <f t="shared" si="10"/>
        <v>1440</v>
      </c>
      <c r="I57" s="50">
        <f t="shared" si="11"/>
        <v>0</v>
      </c>
    </row>
    <row r="58" spans="1:9" x14ac:dyDescent="0.25">
      <c r="A58" s="44">
        <v>54</v>
      </c>
      <c r="B58" s="4" t="s">
        <v>34</v>
      </c>
      <c r="C58" s="5" t="s">
        <v>112</v>
      </c>
      <c r="D58" s="6" t="s">
        <v>86</v>
      </c>
      <c r="E58" s="95">
        <v>1200</v>
      </c>
      <c r="F58" s="96"/>
      <c r="G58" s="46"/>
      <c r="H58" s="55">
        <f t="shared" si="10"/>
        <v>1440</v>
      </c>
      <c r="I58" s="50">
        <f t="shared" si="11"/>
        <v>0</v>
      </c>
    </row>
    <row r="59" spans="1:9" x14ac:dyDescent="0.25">
      <c r="A59" s="44">
        <v>55</v>
      </c>
      <c r="B59" s="4" t="s">
        <v>84</v>
      </c>
      <c r="C59" s="5" t="s">
        <v>113</v>
      </c>
      <c r="D59" s="6" t="s">
        <v>87</v>
      </c>
      <c r="E59" s="42">
        <v>1500</v>
      </c>
      <c r="F59" s="43">
        <v>1500</v>
      </c>
      <c r="G59" s="46"/>
      <c r="H59" s="55">
        <f t="shared" si="10"/>
        <v>1800</v>
      </c>
      <c r="I59" s="50">
        <f t="shared" si="11"/>
        <v>1800</v>
      </c>
    </row>
    <row r="60" spans="1:9" x14ac:dyDescent="0.25">
      <c r="A60" s="44">
        <v>56</v>
      </c>
      <c r="B60" s="4" t="s">
        <v>85</v>
      </c>
      <c r="C60" s="5" t="s">
        <v>114</v>
      </c>
      <c r="D60" s="6" t="s">
        <v>86</v>
      </c>
      <c r="E60" s="96">
        <v>4900</v>
      </c>
      <c r="F60" s="118"/>
      <c r="G60" s="46"/>
      <c r="H60" s="55">
        <f t="shared" si="10"/>
        <v>5880</v>
      </c>
      <c r="I60" s="50">
        <f t="shared" si="11"/>
        <v>0</v>
      </c>
    </row>
    <row r="61" spans="1:9" ht="3" hidden="1" customHeight="1" x14ac:dyDescent="0.25">
      <c r="A61" s="44">
        <v>57</v>
      </c>
      <c r="B61" s="4" t="s">
        <v>35</v>
      </c>
      <c r="C61" s="5"/>
      <c r="D61" s="6"/>
      <c r="E61" s="95"/>
      <c r="F61" s="96"/>
      <c r="G61" s="46"/>
      <c r="H61" s="55">
        <f t="shared" si="10"/>
        <v>0</v>
      </c>
      <c r="I61" s="50">
        <f t="shared" si="11"/>
        <v>0</v>
      </c>
    </row>
    <row r="62" spans="1:9" x14ac:dyDescent="0.25">
      <c r="A62" s="44"/>
      <c r="B62" s="4"/>
      <c r="C62" s="114"/>
      <c r="D62" s="114"/>
      <c r="E62" s="114"/>
      <c r="F62" s="115"/>
      <c r="G62" s="46"/>
      <c r="H62" s="55">
        <f t="shared" si="10"/>
        <v>0</v>
      </c>
      <c r="I62" s="50">
        <f t="shared" si="11"/>
        <v>0</v>
      </c>
    </row>
    <row r="63" spans="1:9" ht="36.75" customHeight="1" x14ac:dyDescent="0.25">
      <c r="A63" s="44">
        <v>59</v>
      </c>
      <c r="B63" s="27" t="s">
        <v>36</v>
      </c>
      <c r="C63" s="28"/>
      <c r="D63" s="29" t="s">
        <v>137</v>
      </c>
      <c r="E63" s="116">
        <v>4600</v>
      </c>
      <c r="F63" s="117"/>
      <c r="G63" s="48"/>
      <c r="H63" s="55">
        <f t="shared" si="10"/>
        <v>5520</v>
      </c>
      <c r="I63" s="50">
        <f t="shared" si="11"/>
        <v>0</v>
      </c>
    </row>
    <row r="64" spans="1:9" x14ac:dyDescent="0.25">
      <c r="A64" s="44">
        <v>60</v>
      </c>
      <c r="B64" s="27" t="s">
        <v>37</v>
      </c>
      <c r="C64" s="28"/>
      <c r="D64" s="30" t="s">
        <v>51</v>
      </c>
      <c r="E64" s="116">
        <v>7900</v>
      </c>
      <c r="F64" s="117"/>
      <c r="G64" s="46"/>
      <c r="H64" s="55">
        <f t="shared" si="10"/>
        <v>9480</v>
      </c>
      <c r="I64" s="50">
        <f t="shared" si="11"/>
        <v>0</v>
      </c>
    </row>
    <row r="65" spans="1:9" ht="38.25" x14ac:dyDescent="0.25">
      <c r="A65" s="44">
        <v>61</v>
      </c>
      <c r="B65" s="27" t="s">
        <v>144</v>
      </c>
      <c r="C65" s="28"/>
      <c r="D65" s="29" t="s">
        <v>138</v>
      </c>
      <c r="E65" s="117">
        <v>5200</v>
      </c>
      <c r="F65" s="121"/>
      <c r="G65" s="46"/>
      <c r="H65" s="55">
        <f t="shared" si="10"/>
        <v>6240</v>
      </c>
      <c r="I65" s="50"/>
    </row>
    <row r="66" spans="1:9" x14ac:dyDescent="0.25">
      <c r="A66" s="44">
        <v>62</v>
      </c>
      <c r="B66" s="4" t="s">
        <v>38</v>
      </c>
      <c r="C66" s="5" t="s">
        <v>112</v>
      </c>
      <c r="D66" s="6" t="s">
        <v>145</v>
      </c>
      <c r="E66" s="95">
        <v>650</v>
      </c>
      <c r="F66" s="96"/>
      <c r="G66" s="46"/>
      <c r="H66" s="55">
        <f t="shared" si="10"/>
        <v>780</v>
      </c>
      <c r="I66" s="50">
        <f t="shared" si="11"/>
        <v>0</v>
      </c>
    </row>
    <row r="67" spans="1:9" x14ac:dyDescent="0.25">
      <c r="A67" s="44">
        <v>63</v>
      </c>
      <c r="B67" s="4" t="s">
        <v>39</v>
      </c>
      <c r="C67" s="5" t="s">
        <v>112</v>
      </c>
      <c r="D67" s="6" t="s">
        <v>145</v>
      </c>
      <c r="E67" s="95">
        <v>1200</v>
      </c>
      <c r="F67" s="96"/>
      <c r="G67" s="46" t="s">
        <v>55</v>
      </c>
      <c r="H67" s="55">
        <f t="shared" si="10"/>
        <v>1440</v>
      </c>
      <c r="I67" s="50">
        <f t="shared" si="11"/>
        <v>0</v>
      </c>
    </row>
    <row r="68" spans="1:9" x14ac:dyDescent="0.25">
      <c r="A68" s="44">
        <v>64</v>
      </c>
      <c r="B68" s="4" t="s">
        <v>115</v>
      </c>
      <c r="C68" s="5" t="s">
        <v>113</v>
      </c>
      <c r="D68" s="6" t="s">
        <v>145</v>
      </c>
      <c r="E68" s="95">
        <v>1200</v>
      </c>
      <c r="F68" s="96"/>
      <c r="G68" s="46" t="s">
        <v>55</v>
      </c>
      <c r="H68" s="55">
        <f t="shared" si="10"/>
        <v>1440</v>
      </c>
      <c r="I68" s="50">
        <f t="shared" si="11"/>
        <v>0</v>
      </c>
    </row>
    <row r="69" spans="1:9" x14ac:dyDescent="0.25">
      <c r="A69" s="44">
        <v>65</v>
      </c>
      <c r="B69" s="4" t="s">
        <v>126</v>
      </c>
      <c r="C69" s="5" t="s">
        <v>114</v>
      </c>
      <c r="D69" s="6" t="s">
        <v>146</v>
      </c>
      <c r="E69" s="96">
        <v>4200</v>
      </c>
      <c r="F69" s="118"/>
      <c r="G69" s="46"/>
      <c r="H69" s="55">
        <f t="shared" si="10"/>
        <v>5040</v>
      </c>
      <c r="I69" s="50"/>
    </row>
    <row r="70" spans="1:9" x14ac:dyDescent="0.25">
      <c r="A70" s="44">
        <v>66</v>
      </c>
      <c r="B70" s="4" t="s">
        <v>136</v>
      </c>
      <c r="C70" s="5" t="s">
        <v>114</v>
      </c>
      <c r="D70" s="6" t="s">
        <v>145</v>
      </c>
      <c r="E70" s="96">
        <v>2500</v>
      </c>
      <c r="F70" s="118"/>
      <c r="G70" s="46"/>
      <c r="H70" s="55">
        <f t="shared" si="10"/>
        <v>3000</v>
      </c>
      <c r="I70" s="50"/>
    </row>
    <row r="71" spans="1:9" x14ac:dyDescent="0.25">
      <c r="A71" s="44">
        <v>67</v>
      </c>
      <c r="B71" s="4" t="s">
        <v>40</v>
      </c>
      <c r="C71" s="5" t="s">
        <v>111</v>
      </c>
      <c r="D71" s="6" t="s">
        <v>145</v>
      </c>
      <c r="E71" s="95">
        <v>1200</v>
      </c>
      <c r="F71" s="96"/>
      <c r="G71" s="46"/>
      <c r="H71" s="55">
        <f t="shared" si="10"/>
        <v>1440</v>
      </c>
      <c r="I71" s="50">
        <f t="shared" si="11"/>
        <v>0</v>
      </c>
    </row>
    <row r="72" spans="1:9" x14ac:dyDescent="0.25">
      <c r="A72" s="44">
        <v>68</v>
      </c>
      <c r="B72" s="4" t="s">
        <v>41</v>
      </c>
      <c r="C72" s="5" t="s">
        <v>111</v>
      </c>
      <c r="D72" s="6" t="s">
        <v>146</v>
      </c>
      <c r="E72" s="95">
        <v>2100</v>
      </c>
      <c r="F72" s="96"/>
      <c r="G72" s="46"/>
      <c r="H72" s="55">
        <f t="shared" si="10"/>
        <v>2520</v>
      </c>
      <c r="I72" s="50">
        <f t="shared" si="11"/>
        <v>0</v>
      </c>
    </row>
    <row r="73" spans="1:9" ht="16.5" thickBot="1" x14ac:dyDescent="0.3">
      <c r="A73" s="44">
        <v>69</v>
      </c>
      <c r="B73" s="4" t="s">
        <v>116</v>
      </c>
      <c r="C73" s="5" t="s">
        <v>111</v>
      </c>
      <c r="D73" s="9" t="s">
        <v>146</v>
      </c>
      <c r="E73" s="119">
        <v>2500</v>
      </c>
      <c r="F73" s="120"/>
      <c r="G73" s="47"/>
      <c r="H73" s="55">
        <f t="shared" si="10"/>
        <v>3000</v>
      </c>
      <c r="I73" s="50">
        <f t="shared" si="11"/>
        <v>0</v>
      </c>
    </row>
    <row r="74" spans="1:9" ht="16.5" thickBot="1" x14ac:dyDescent="0.3">
      <c r="A74" s="44"/>
      <c r="B74" s="100" t="s">
        <v>42</v>
      </c>
      <c r="C74" s="101"/>
      <c r="D74" s="101"/>
      <c r="E74" s="101"/>
      <c r="F74" s="101"/>
      <c r="G74" s="101"/>
      <c r="H74" s="101"/>
      <c r="I74" s="102"/>
    </row>
    <row r="75" spans="1:9" ht="16.5" hidden="1" thickBot="1" x14ac:dyDescent="0.3">
      <c r="A75" s="44">
        <v>71</v>
      </c>
      <c r="B75" s="34" t="s">
        <v>44</v>
      </c>
      <c r="C75" s="39"/>
      <c r="D75" s="150" t="s">
        <v>0</v>
      </c>
      <c r="E75" s="151"/>
      <c r="F75" s="152"/>
      <c r="G75" s="14"/>
      <c r="H75" s="63">
        <f t="shared" si="8"/>
        <v>0</v>
      </c>
      <c r="I75" s="64">
        <f t="shared" si="9"/>
        <v>0</v>
      </c>
    </row>
    <row r="76" spans="1:9" x14ac:dyDescent="0.25">
      <c r="A76" s="44">
        <v>72</v>
      </c>
      <c r="B76" s="153" t="s">
        <v>45</v>
      </c>
      <c r="C76" s="60"/>
      <c r="D76" s="61" t="s">
        <v>89</v>
      </c>
      <c r="E76" s="140">
        <v>460</v>
      </c>
      <c r="F76" s="141"/>
      <c r="G76" s="62"/>
      <c r="H76" s="67">
        <f t="shared" ref="H76:H79" si="12">E76*1.2</f>
        <v>552</v>
      </c>
      <c r="I76" s="68">
        <f t="shared" ref="I76:I79" si="13">F76*1.2</f>
        <v>0</v>
      </c>
    </row>
    <row r="77" spans="1:9" ht="0.75" customHeight="1" x14ac:dyDescent="0.25">
      <c r="A77" s="44">
        <v>73</v>
      </c>
      <c r="B77" s="4" t="s">
        <v>1</v>
      </c>
      <c r="C77" s="5"/>
      <c r="D77" s="6"/>
      <c r="E77" s="95"/>
      <c r="F77" s="96"/>
      <c r="G77" s="46"/>
      <c r="H77" s="55">
        <f t="shared" si="12"/>
        <v>0</v>
      </c>
      <c r="I77" s="50">
        <f t="shared" si="13"/>
        <v>0</v>
      </c>
    </row>
    <row r="78" spans="1:9" x14ac:dyDescent="0.25">
      <c r="A78" s="44">
        <v>74</v>
      </c>
      <c r="B78" s="4" t="s">
        <v>46</v>
      </c>
      <c r="C78" s="5"/>
      <c r="D78" s="6"/>
      <c r="E78" s="95">
        <v>150</v>
      </c>
      <c r="F78" s="96"/>
      <c r="G78" s="46"/>
      <c r="H78" s="55">
        <f t="shared" si="12"/>
        <v>180</v>
      </c>
      <c r="I78" s="50">
        <f t="shared" si="13"/>
        <v>0</v>
      </c>
    </row>
    <row r="79" spans="1:9" ht="16.5" thickBot="1" x14ac:dyDescent="0.3">
      <c r="A79" s="44">
        <v>75</v>
      </c>
      <c r="B79" s="154" t="s">
        <v>147</v>
      </c>
      <c r="C79" s="155"/>
      <c r="D79" s="156"/>
      <c r="E79" s="157">
        <v>60</v>
      </c>
      <c r="F79" s="119"/>
      <c r="G79" s="158"/>
      <c r="H79" s="142">
        <f t="shared" si="12"/>
        <v>72</v>
      </c>
      <c r="I79" s="143">
        <f t="shared" si="13"/>
        <v>0</v>
      </c>
    </row>
    <row r="80" spans="1:9" ht="15.75" customHeight="1" x14ac:dyDescent="0.25">
      <c r="A80" s="122" t="s">
        <v>78</v>
      </c>
      <c r="B80" s="123"/>
      <c r="C80" s="123"/>
      <c r="D80" s="123"/>
      <c r="E80" s="123"/>
      <c r="F80" s="123"/>
      <c r="G80" s="123"/>
      <c r="H80" s="123"/>
      <c r="I80" s="124"/>
    </row>
    <row r="81" spans="1:10" ht="15.75" customHeight="1" x14ac:dyDescent="0.25">
      <c r="A81" s="125"/>
      <c r="B81" s="126"/>
      <c r="C81" s="126"/>
      <c r="D81" s="126"/>
      <c r="E81" s="126"/>
      <c r="F81" s="126"/>
      <c r="G81" s="126"/>
      <c r="H81" s="126"/>
      <c r="I81" s="127"/>
    </row>
    <row r="82" spans="1:10" x14ac:dyDescent="0.25">
      <c r="A82" s="125"/>
      <c r="B82" s="126"/>
      <c r="C82" s="126"/>
      <c r="D82" s="126"/>
      <c r="E82" s="126"/>
      <c r="F82" s="126"/>
      <c r="G82" s="126"/>
      <c r="H82" s="126"/>
      <c r="I82" s="127"/>
    </row>
    <row r="83" spans="1:10" x14ac:dyDescent="0.25">
      <c r="A83" s="125"/>
      <c r="B83" s="126"/>
      <c r="C83" s="126"/>
      <c r="D83" s="126"/>
      <c r="E83" s="126"/>
      <c r="F83" s="126"/>
      <c r="G83" s="126"/>
      <c r="H83" s="126"/>
      <c r="I83" s="127"/>
    </row>
    <row r="84" spans="1:10" ht="16.5" thickBot="1" x14ac:dyDescent="0.3">
      <c r="A84" s="128"/>
      <c r="B84" s="129"/>
      <c r="C84" s="129"/>
      <c r="D84" s="129"/>
      <c r="E84" s="129"/>
      <c r="F84" s="129"/>
      <c r="G84" s="129"/>
      <c r="H84" s="129"/>
      <c r="I84" s="130"/>
    </row>
    <row r="85" spans="1:10" x14ac:dyDescent="0.25">
      <c r="B85" s="15"/>
      <c r="C85" s="16"/>
      <c r="D85" s="17"/>
      <c r="E85" s="24"/>
      <c r="F85" s="24"/>
      <c r="H85" s="15"/>
      <c r="I85" s="15"/>
      <c r="J85" s="15"/>
    </row>
    <row r="86" spans="1:10" x14ac:dyDescent="0.25">
      <c r="B86" s="15"/>
      <c r="C86" s="16"/>
      <c r="D86" s="17"/>
      <c r="E86" s="24"/>
      <c r="F86" s="24"/>
      <c r="H86" s="15"/>
      <c r="I86" s="15"/>
      <c r="J86" s="15"/>
    </row>
    <row r="87" spans="1:10" x14ac:dyDescent="0.25">
      <c r="B87" s="15"/>
      <c r="C87" s="16"/>
      <c r="D87" s="17"/>
      <c r="E87" s="24"/>
      <c r="F87" s="24"/>
      <c r="H87" s="15"/>
      <c r="I87" s="15"/>
      <c r="J87" s="15"/>
    </row>
    <row r="88" spans="1:10" x14ac:dyDescent="0.25">
      <c r="B88" s="15"/>
      <c r="C88" s="16"/>
      <c r="D88" s="17"/>
      <c r="E88" s="24"/>
      <c r="F88" s="24"/>
      <c r="H88" s="15"/>
      <c r="I88" s="15"/>
      <c r="J88" s="15"/>
    </row>
    <row r="89" spans="1:10" x14ac:dyDescent="0.25">
      <c r="B89" s="15"/>
      <c r="C89" s="16"/>
      <c r="D89" s="17"/>
      <c r="E89" s="24"/>
      <c r="F89" s="24"/>
      <c r="H89" s="15"/>
      <c r="I89" s="15"/>
      <c r="J89" s="15"/>
    </row>
    <row r="90" spans="1:10" x14ac:dyDescent="0.25">
      <c r="B90" s="15"/>
      <c r="C90" s="16"/>
      <c r="D90" s="17"/>
      <c r="E90" s="24"/>
      <c r="F90" s="24"/>
      <c r="H90" s="15"/>
      <c r="I90" s="15"/>
      <c r="J90" s="15"/>
    </row>
    <row r="91" spans="1:10" x14ac:dyDescent="0.25">
      <c r="B91" s="15"/>
      <c r="C91" s="16"/>
      <c r="D91" s="17"/>
      <c r="E91" s="24"/>
      <c r="F91" s="24"/>
      <c r="H91" s="15"/>
      <c r="I91" s="15"/>
      <c r="J91" s="15"/>
    </row>
    <row r="92" spans="1:10" x14ac:dyDescent="0.25">
      <c r="B92" s="15"/>
      <c r="C92" s="16"/>
      <c r="D92" s="17"/>
      <c r="E92" s="24"/>
      <c r="F92" s="24"/>
      <c r="H92" s="15"/>
      <c r="I92" s="15"/>
      <c r="J92" s="15"/>
    </row>
    <row r="93" spans="1:10" x14ac:dyDescent="0.25">
      <c r="B93" s="15"/>
      <c r="C93" s="16"/>
      <c r="D93" s="17"/>
      <c r="E93" s="24"/>
      <c r="F93" s="24"/>
      <c r="H93" s="15"/>
      <c r="I93" s="15"/>
      <c r="J93" s="15"/>
    </row>
    <row r="94" spans="1:10" x14ac:dyDescent="0.25">
      <c r="B94" s="15"/>
      <c r="C94" s="16"/>
      <c r="D94" s="17"/>
      <c r="E94" s="24"/>
      <c r="F94" s="24"/>
      <c r="H94" s="15"/>
      <c r="I94" s="15"/>
      <c r="J94" s="15"/>
    </row>
    <row r="95" spans="1:10" x14ac:dyDescent="0.25">
      <c r="B95" s="15"/>
      <c r="C95" s="16"/>
      <c r="D95" s="17"/>
      <c r="E95" s="24"/>
      <c r="F95" s="24"/>
      <c r="H95" s="15"/>
      <c r="I95" s="15"/>
      <c r="J95" s="15"/>
    </row>
    <row r="96" spans="1:10" x14ac:dyDescent="0.25">
      <c r="B96" s="15"/>
      <c r="C96" s="16"/>
      <c r="D96" s="17"/>
      <c r="E96" s="24"/>
      <c r="F96" s="24"/>
      <c r="H96" s="15"/>
      <c r="I96" s="15"/>
      <c r="J96" s="15"/>
    </row>
    <row r="97" spans="2:10" x14ac:dyDescent="0.25">
      <c r="B97" s="15"/>
      <c r="C97" s="16"/>
      <c r="D97" s="17"/>
      <c r="E97" s="24"/>
      <c r="F97" s="24"/>
      <c r="H97" s="15"/>
      <c r="I97" s="15"/>
      <c r="J97" s="15"/>
    </row>
    <row r="98" spans="2:10" x14ac:dyDescent="0.25">
      <c r="B98" s="15"/>
      <c r="C98" s="16"/>
      <c r="D98" s="17"/>
      <c r="E98" s="24"/>
      <c r="F98" s="24"/>
      <c r="H98" s="15"/>
      <c r="I98" s="15"/>
      <c r="J98" s="15"/>
    </row>
    <row r="99" spans="2:10" x14ac:dyDescent="0.25">
      <c r="B99" s="15"/>
      <c r="C99" s="16"/>
      <c r="D99" s="17"/>
      <c r="E99" s="24"/>
      <c r="F99" s="24"/>
      <c r="H99" s="15"/>
      <c r="I99" s="15"/>
      <c r="J99" s="15"/>
    </row>
    <row r="100" spans="2:10" x14ac:dyDescent="0.25">
      <c r="B100" s="15"/>
      <c r="C100" s="16"/>
      <c r="D100" s="17"/>
      <c r="E100" s="24"/>
      <c r="F100" s="24"/>
      <c r="H100" s="15"/>
      <c r="I100" s="15"/>
      <c r="J100" s="15"/>
    </row>
    <row r="101" spans="2:10" x14ac:dyDescent="0.25">
      <c r="B101" s="15"/>
      <c r="C101" s="16"/>
      <c r="D101" s="17"/>
      <c r="E101" s="24"/>
      <c r="F101" s="24"/>
      <c r="H101" s="15"/>
      <c r="I101" s="15"/>
      <c r="J101" s="15"/>
    </row>
    <row r="102" spans="2:10" x14ac:dyDescent="0.25">
      <c r="B102" s="15"/>
      <c r="C102" s="16"/>
      <c r="D102" s="17"/>
      <c r="E102" s="24"/>
      <c r="F102" s="24"/>
      <c r="H102" s="15"/>
      <c r="I102" s="15"/>
      <c r="J102" s="15"/>
    </row>
    <row r="103" spans="2:10" x14ac:dyDescent="0.25">
      <c r="B103" s="15"/>
      <c r="C103" s="16"/>
      <c r="D103" s="17"/>
      <c r="E103" s="24"/>
      <c r="F103" s="24"/>
      <c r="H103" s="15"/>
      <c r="I103" s="15"/>
      <c r="J103" s="15"/>
    </row>
    <row r="104" spans="2:10" x14ac:dyDescent="0.25">
      <c r="B104" s="15"/>
      <c r="C104" s="16"/>
      <c r="D104" s="17"/>
      <c r="E104" s="24"/>
      <c r="F104" s="24"/>
      <c r="H104" s="15"/>
      <c r="I104" s="15"/>
      <c r="J104" s="15"/>
    </row>
    <row r="105" spans="2:10" x14ac:dyDescent="0.25">
      <c r="B105" s="15"/>
      <c r="C105" s="16"/>
      <c r="D105" s="17"/>
      <c r="E105" s="24"/>
      <c r="F105" s="24"/>
      <c r="H105" s="15"/>
      <c r="I105" s="15"/>
      <c r="J105" s="15"/>
    </row>
    <row r="106" spans="2:10" x14ac:dyDescent="0.25">
      <c r="B106" s="15"/>
      <c r="C106" s="16"/>
      <c r="D106" s="17"/>
      <c r="E106" s="24"/>
      <c r="F106" s="24"/>
      <c r="H106" s="15"/>
      <c r="I106" s="15"/>
      <c r="J106" s="15"/>
    </row>
    <row r="107" spans="2:10" x14ac:dyDescent="0.25">
      <c r="B107" s="15"/>
      <c r="C107" s="16"/>
      <c r="D107" s="17"/>
      <c r="E107" s="24"/>
      <c r="F107" s="24"/>
      <c r="H107" s="15"/>
      <c r="I107" s="15"/>
      <c r="J107" s="15"/>
    </row>
    <row r="108" spans="2:10" x14ac:dyDescent="0.25">
      <c r="B108" s="15"/>
      <c r="C108" s="16"/>
      <c r="D108" s="17"/>
      <c r="E108" s="24"/>
      <c r="F108" s="24"/>
      <c r="H108" s="15"/>
      <c r="I108" s="15"/>
      <c r="J108" s="15"/>
    </row>
    <row r="109" spans="2:10" x14ac:dyDescent="0.25">
      <c r="B109" s="15"/>
      <c r="C109" s="16"/>
      <c r="D109" s="17"/>
      <c r="E109" s="24"/>
      <c r="F109" s="24"/>
      <c r="H109" s="15"/>
      <c r="I109" s="15"/>
      <c r="J109" s="15"/>
    </row>
    <row r="110" spans="2:10" x14ac:dyDescent="0.25">
      <c r="B110" s="15"/>
      <c r="C110" s="16"/>
      <c r="D110" s="17"/>
      <c r="E110" s="24"/>
      <c r="F110" s="24"/>
      <c r="H110" s="15"/>
      <c r="I110" s="15"/>
      <c r="J110" s="15"/>
    </row>
    <row r="111" spans="2:10" x14ac:dyDescent="0.25">
      <c r="B111" s="15"/>
      <c r="C111" s="16"/>
      <c r="D111" s="17"/>
      <c r="E111" s="24"/>
      <c r="F111" s="24"/>
      <c r="H111" s="15"/>
      <c r="I111" s="15"/>
      <c r="J111" s="15"/>
    </row>
    <row r="112" spans="2:10" x14ac:dyDescent="0.25">
      <c r="B112" s="15"/>
      <c r="C112" s="16"/>
      <c r="D112" s="17"/>
      <c r="E112" s="24"/>
      <c r="F112" s="24"/>
      <c r="H112" s="15"/>
      <c r="I112" s="15"/>
      <c r="J112" s="15"/>
    </row>
    <row r="113" spans="2:10" x14ac:dyDescent="0.25">
      <c r="B113" s="15"/>
      <c r="C113" s="16"/>
      <c r="D113" s="17"/>
      <c r="E113" s="24"/>
      <c r="F113" s="24"/>
      <c r="H113" s="15"/>
      <c r="I113" s="15"/>
      <c r="J113" s="15"/>
    </row>
    <row r="114" spans="2:10" x14ac:dyDescent="0.25">
      <c r="B114" s="15"/>
      <c r="C114" s="16"/>
      <c r="D114" s="17"/>
      <c r="E114" s="24"/>
      <c r="F114" s="24"/>
      <c r="H114" s="15"/>
      <c r="I114" s="15"/>
      <c r="J114" s="15"/>
    </row>
    <row r="115" spans="2:10" x14ac:dyDescent="0.25">
      <c r="B115" s="15"/>
      <c r="C115" s="16"/>
      <c r="D115" s="17"/>
      <c r="E115" s="24"/>
      <c r="F115" s="24"/>
      <c r="H115" s="15"/>
      <c r="I115" s="15"/>
      <c r="J115" s="15"/>
    </row>
    <row r="116" spans="2:10" x14ac:dyDescent="0.25">
      <c r="B116" s="15"/>
      <c r="C116" s="16"/>
      <c r="D116" s="17"/>
      <c r="E116" s="24"/>
      <c r="F116" s="24"/>
      <c r="H116" s="15"/>
      <c r="I116" s="15"/>
      <c r="J116" s="15"/>
    </row>
    <row r="117" spans="2:10" x14ac:dyDescent="0.25">
      <c r="B117" s="15"/>
      <c r="C117" s="16"/>
      <c r="D117" s="17"/>
      <c r="E117" s="24"/>
      <c r="F117" s="24"/>
      <c r="H117" s="15"/>
      <c r="I117" s="15"/>
      <c r="J117" s="15"/>
    </row>
    <row r="118" spans="2:10" x14ac:dyDescent="0.25">
      <c r="B118" s="15"/>
      <c r="C118" s="16"/>
      <c r="D118" s="17"/>
      <c r="E118" s="24"/>
      <c r="F118" s="24"/>
      <c r="H118" s="15"/>
      <c r="I118" s="15"/>
      <c r="J118" s="15"/>
    </row>
    <row r="119" spans="2:10" x14ac:dyDescent="0.25">
      <c r="B119" s="15"/>
      <c r="C119" s="16"/>
      <c r="D119" s="17"/>
      <c r="E119" s="24"/>
      <c r="F119" s="24"/>
      <c r="H119" s="15"/>
      <c r="I119" s="15"/>
      <c r="J119" s="15"/>
    </row>
    <row r="120" spans="2:10" x14ac:dyDescent="0.25">
      <c r="B120" s="15"/>
      <c r="C120" s="16"/>
      <c r="D120" s="17"/>
      <c r="E120" s="24"/>
      <c r="F120" s="24"/>
      <c r="H120" s="15"/>
      <c r="I120" s="15"/>
      <c r="J120" s="15"/>
    </row>
    <row r="121" spans="2:10" x14ac:dyDescent="0.25">
      <c r="B121" s="15"/>
      <c r="C121" s="16"/>
      <c r="D121" s="17"/>
      <c r="E121" s="24"/>
      <c r="F121" s="24"/>
      <c r="H121" s="15"/>
      <c r="I121" s="15"/>
      <c r="J121" s="15"/>
    </row>
    <row r="122" spans="2:10" x14ac:dyDescent="0.25">
      <c r="B122" s="15"/>
      <c r="C122" s="16"/>
      <c r="D122" s="17"/>
      <c r="E122" s="24"/>
      <c r="F122" s="24"/>
      <c r="H122" s="15"/>
      <c r="I122" s="15"/>
      <c r="J122" s="15"/>
    </row>
    <row r="123" spans="2:10" x14ac:dyDescent="0.25">
      <c r="B123" s="15"/>
      <c r="C123" s="16"/>
      <c r="D123" s="17"/>
      <c r="E123" s="24"/>
      <c r="F123" s="24"/>
      <c r="H123" s="15"/>
      <c r="I123" s="15"/>
      <c r="J123" s="15"/>
    </row>
    <row r="124" spans="2:10" x14ac:dyDescent="0.25">
      <c r="B124" s="15"/>
      <c r="C124" s="16"/>
      <c r="D124" s="17"/>
      <c r="E124" s="24"/>
      <c r="F124" s="24"/>
      <c r="H124" s="15"/>
      <c r="I124" s="15"/>
      <c r="J124" s="15"/>
    </row>
    <row r="125" spans="2:10" x14ac:dyDescent="0.25">
      <c r="B125" s="15"/>
      <c r="C125" s="16"/>
      <c r="D125" s="17"/>
      <c r="E125" s="24"/>
      <c r="F125" s="24"/>
      <c r="H125" s="15"/>
      <c r="I125" s="15"/>
      <c r="J125" s="15"/>
    </row>
    <row r="126" spans="2:10" x14ac:dyDescent="0.25">
      <c r="B126" s="15"/>
      <c r="C126" s="16"/>
      <c r="D126" s="17"/>
      <c r="E126" s="24"/>
      <c r="F126" s="24"/>
      <c r="H126" s="15"/>
      <c r="I126" s="15"/>
      <c r="J126" s="15"/>
    </row>
    <row r="127" spans="2:10" x14ac:dyDescent="0.25">
      <c r="B127" s="15"/>
      <c r="C127" s="16"/>
      <c r="D127" s="17"/>
      <c r="E127" s="24"/>
      <c r="F127" s="24"/>
      <c r="H127" s="15"/>
      <c r="I127" s="15"/>
      <c r="J127" s="15"/>
    </row>
    <row r="128" spans="2:10" x14ac:dyDescent="0.25">
      <c r="B128" s="15"/>
      <c r="C128" s="16"/>
      <c r="D128" s="17"/>
      <c r="E128" s="24"/>
      <c r="F128" s="24"/>
      <c r="H128" s="15"/>
      <c r="I128" s="15"/>
      <c r="J128" s="15"/>
    </row>
    <row r="129" spans="2:10" x14ac:dyDescent="0.25">
      <c r="B129" s="15"/>
      <c r="C129" s="16"/>
      <c r="D129" s="17"/>
      <c r="E129" s="24"/>
      <c r="F129" s="24"/>
      <c r="H129" s="15"/>
      <c r="I129" s="15"/>
      <c r="J129" s="15"/>
    </row>
    <row r="130" spans="2:10" x14ac:dyDescent="0.25">
      <c r="B130" s="15"/>
      <c r="C130" s="16"/>
      <c r="D130" s="17"/>
      <c r="E130" s="24"/>
      <c r="F130" s="24"/>
      <c r="H130" s="15"/>
      <c r="I130" s="15"/>
      <c r="J130" s="15"/>
    </row>
    <row r="131" spans="2:10" x14ac:dyDescent="0.25">
      <c r="B131" s="15"/>
      <c r="C131" s="16"/>
      <c r="D131" s="17"/>
      <c r="E131" s="24"/>
      <c r="F131" s="24"/>
      <c r="H131" s="15"/>
      <c r="I131" s="15"/>
      <c r="J131" s="15"/>
    </row>
    <row r="132" spans="2:10" x14ac:dyDescent="0.25">
      <c r="B132" s="15"/>
      <c r="C132" s="16"/>
      <c r="D132" s="17"/>
      <c r="E132" s="24"/>
      <c r="F132" s="24"/>
      <c r="H132" s="15"/>
      <c r="I132" s="15"/>
      <c r="J132" s="15"/>
    </row>
    <row r="133" spans="2:10" x14ac:dyDescent="0.25">
      <c r="B133" s="15"/>
      <c r="C133" s="16"/>
      <c r="D133" s="17"/>
      <c r="E133" s="24"/>
      <c r="F133" s="24"/>
      <c r="H133" s="15"/>
      <c r="I133" s="15"/>
      <c r="J133" s="15"/>
    </row>
    <row r="134" spans="2:10" x14ac:dyDescent="0.25">
      <c r="B134" s="15"/>
      <c r="C134" s="16"/>
      <c r="D134" s="17"/>
      <c r="E134" s="24"/>
      <c r="F134" s="24"/>
      <c r="H134" s="15"/>
      <c r="I134" s="15"/>
      <c r="J134" s="15"/>
    </row>
    <row r="135" spans="2:10" x14ac:dyDescent="0.25">
      <c r="B135" s="15"/>
      <c r="C135" s="16"/>
      <c r="D135" s="17"/>
      <c r="E135" s="24"/>
      <c r="F135" s="24"/>
      <c r="H135" s="15"/>
      <c r="I135" s="15"/>
      <c r="J135" s="15"/>
    </row>
    <row r="136" spans="2:10" x14ac:dyDescent="0.25">
      <c r="B136" s="15"/>
      <c r="C136" s="16"/>
      <c r="D136" s="17"/>
      <c r="E136" s="24"/>
      <c r="F136" s="24"/>
      <c r="H136" s="15"/>
      <c r="I136" s="15"/>
      <c r="J136" s="15"/>
    </row>
    <row r="137" spans="2:10" x14ac:dyDescent="0.25">
      <c r="B137" s="15"/>
      <c r="C137" s="16"/>
      <c r="D137" s="17"/>
      <c r="E137" s="24"/>
      <c r="F137" s="24"/>
      <c r="H137" s="15"/>
      <c r="I137" s="15"/>
      <c r="J137" s="15"/>
    </row>
    <row r="138" spans="2:10" x14ac:dyDescent="0.25">
      <c r="B138" s="15"/>
      <c r="C138" s="16"/>
      <c r="D138" s="17"/>
      <c r="E138" s="24"/>
      <c r="F138" s="24"/>
      <c r="H138" s="15"/>
      <c r="I138" s="15"/>
      <c r="J138" s="15"/>
    </row>
    <row r="139" spans="2:10" x14ac:dyDescent="0.25">
      <c r="B139" s="15"/>
      <c r="C139" s="16"/>
      <c r="D139" s="17"/>
      <c r="E139" s="24"/>
      <c r="F139" s="24"/>
      <c r="H139" s="15"/>
      <c r="I139" s="15"/>
      <c r="J139" s="15"/>
    </row>
    <row r="140" spans="2:10" x14ac:dyDescent="0.25">
      <c r="B140" s="15"/>
      <c r="C140" s="16"/>
      <c r="D140" s="17"/>
      <c r="E140" s="24"/>
      <c r="F140" s="24"/>
      <c r="H140" s="15"/>
      <c r="I140" s="15"/>
      <c r="J140" s="15"/>
    </row>
    <row r="141" spans="2:10" x14ac:dyDescent="0.25">
      <c r="H141" s="15"/>
      <c r="I141" s="15"/>
      <c r="J141" s="15"/>
    </row>
  </sheetData>
  <mergeCells count="44">
    <mergeCell ref="E65:F65"/>
    <mergeCell ref="A80:I84"/>
    <mergeCell ref="H2:I3"/>
    <mergeCell ref="B1:I1"/>
    <mergeCell ref="B74:I74"/>
    <mergeCell ref="B42:I42"/>
    <mergeCell ref="H44:I44"/>
    <mergeCell ref="B24:I24"/>
    <mergeCell ref="E76:F76"/>
    <mergeCell ref="E77:F77"/>
    <mergeCell ref="E78:F78"/>
    <mergeCell ref="E79:F79"/>
    <mergeCell ref="E75:F75"/>
    <mergeCell ref="E66:F66"/>
    <mergeCell ref="E67:F67"/>
    <mergeCell ref="E68:F68"/>
    <mergeCell ref="E71:F71"/>
    <mergeCell ref="E72:F72"/>
    <mergeCell ref="E73:F73"/>
    <mergeCell ref="E69:F69"/>
    <mergeCell ref="E70:F70"/>
    <mergeCell ref="E52:F52"/>
    <mergeCell ref="E53:F53"/>
    <mergeCell ref="C62:F62"/>
    <mergeCell ref="E63:F63"/>
    <mergeCell ref="E64:F64"/>
    <mergeCell ref="E54:F54"/>
    <mergeCell ref="E56:F56"/>
    <mergeCell ref="E57:F57"/>
    <mergeCell ref="E58:F58"/>
    <mergeCell ref="E61:F61"/>
    <mergeCell ref="E55:F55"/>
    <mergeCell ref="E60:F60"/>
    <mergeCell ref="G2:G3"/>
    <mergeCell ref="E43:F43"/>
    <mergeCell ref="E44:F44"/>
    <mergeCell ref="B38:G38"/>
    <mergeCell ref="B4:G4"/>
    <mergeCell ref="E2:F2"/>
    <mergeCell ref="B2:B3"/>
    <mergeCell ref="C2:C3"/>
    <mergeCell ref="D2:D3"/>
    <mergeCell ref="E26:F30"/>
    <mergeCell ref="B31:I31"/>
  </mergeCells>
  <pageMargins left="0.25" right="0.25" top="0.75" bottom="0.75" header="0.3" footer="0.3"/>
  <pageSetup paperSize="9" scale="57" orientation="portrait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2026-03-25T09:20:22Z</dcterms:modified>
</cp:coreProperties>
</file>